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7DEBEE18-6F6F-42F9-B0B9-98EC61D93375}" xr6:coauthVersionLast="47" xr6:coauthVersionMax="47" xr10:uidLastSave="{00000000-0000-0000-0000-000000000000}"/>
  <bookViews>
    <workbookView xWindow="-120" yWindow="-120" windowWidth="29040" windowHeight="15720" activeTab="1" xr2:uid="{00000000-000D-0000-FFFF-FFFF00000000}"/>
  </bookViews>
  <sheets>
    <sheet name="Page de garde " sheetId="2" r:id="rId1"/>
    <sheet name="LOT 1_BPU-DQE Elec " sheetId="1" r:id="rId2"/>
  </sheets>
  <externalReferences>
    <externalReference r:id="rId3"/>
    <externalReference r:id="rId4"/>
  </externalReferences>
  <definedNames>
    <definedName name="__xlfn_COUNTIFS">NA()</definedName>
    <definedName name="_xlnm._FilterDatabase" localSheetId="1" hidden="1">'LOT 1_BPU-DQE Elec '!$A$8:$K$595</definedName>
    <definedName name="_Hlt67221045">#N/A</definedName>
    <definedName name="_Hlt67221045_1">#N/A</definedName>
    <definedName name="ACCESSOIRES_">'[1]BPU Peint-Sols'!#REF!</definedName>
    <definedName name="ACCESSOIRES_DIVERS">#N/A</definedName>
    <definedName name="Accessoires_pour_placards">#N/A</definedName>
    <definedName name="Accessoires_pour_sanitaires">'[1]BPU Plomb'!#REF!</definedName>
    <definedName name="ALARME_INCENDIE" localSheetId="1">'LOT 1_BPU-DQE Elec '!#REF!</definedName>
    <definedName name="ALARME_INCENDIE">#REF!</definedName>
    <definedName name="ALARME_INTRUSION" localSheetId="1">'LOT 1_BPU-DQE Elec '!#REF!</definedName>
    <definedName name="ALARME_INTRUSION">#REF!</definedName>
    <definedName name="AMENAGEMENT_DE_CHANTIER">#N/A</definedName>
    <definedName name="AMENAGEMENT_DE_CHANTIER___TRAVAUX_PRELIMINAIRES">'[1]BPU Désamiantage'!#REF!</definedName>
    <definedName name="Anti_pince_doigts">#N/A</definedName>
    <definedName name="APPAREILS_SANITAIRES_ET_ACCESSOIRES">'[1]BPU Plomb'!#REF!</definedName>
    <definedName name="ARMOIRES_ELECTRIQUES_DE_CHANTIER" localSheetId="1">'LOT 1_BPU-DQE Elec '!#REF!</definedName>
    <definedName name="ARMOIRES_ELECTRIQUES_DE_CHANTIER">#REF!</definedName>
    <definedName name="AUTRES_DECONTAMINATION_ET_DEPOSE">'[1]BPU Désamiantage'!#REF!</definedName>
    <definedName name="BACS_ET_CUVES_FUEL__HUILES">'[1]BPU Plomb'!#REF!</definedName>
    <definedName name="Barre_d_appui">#N/A</definedName>
    <definedName name="Barres_anti_panique__modèles_conformes_à_la_norme_EN1125">#N/A</definedName>
    <definedName name="Béquilles">#N/A</definedName>
    <definedName name="Blindage_de_porte_bois">#N/A</definedName>
    <definedName name="Bloc_porte_avec_vantail_vitré__encadrement_aluminium_laqué_dito_cloison_simple_vitrage_clair_en_verre_Stadip_33_2__Mode_de_métré_à_l_unité_en_plus_value_sur_cloison">'[1]BPU Peint-Sols'!#REF!</definedName>
    <definedName name="Blocs_portes_coupe_feu_1H">#N/A</definedName>
    <definedName name="BOUCHES_ET_GRILLES_DE_VENTILATION" localSheetId="1">'[1]BPU Plomb'!#REF!</definedName>
    <definedName name="BOUCHES_ET_GRILLES_DE_VENTILATION">'[1]BPU Plomb'!#REF!</definedName>
    <definedName name="CABLES" localSheetId="1">'LOT 1_BPU-DQE Elec '!#REF!</definedName>
    <definedName name="CABLES">#REF!</definedName>
    <definedName name="Caissons">#N/A</definedName>
    <definedName name="CALORIFUGE">'[1]BPU Plomb'!#REF!</definedName>
    <definedName name="CALORIFUGE1" localSheetId="1">'[1]BPU Plomb'!#REF!</definedName>
    <definedName name="CALORIFUGE1">'[1]BPU Plomb'!#REF!</definedName>
    <definedName name="CANALISATIONS_" localSheetId="1">'LOT 1_BPU-DQE Elec '!#REF!</definedName>
    <definedName name="CANALISATIONS_">#REF!</definedName>
    <definedName name="CANALISATIONS_D_EGOUT">'[1]BPU Plomb'!#REF!</definedName>
    <definedName name="CANALISATIONS_EN_TUBE_ACIER">'[1]BPU Plomb'!#REF!</definedName>
    <definedName name="CANALISATIONS_VERTICALES">'[1]BPU Plomb'!#REF!</definedName>
    <definedName name="CARRELAGE">#N/A</definedName>
    <definedName name="CARRELAGES_RACCORDS">#N/A</definedName>
    <definedName name="CFA" localSheetId="1">'LOT 1_BPU-DQE Elec '!#REF!</definedName>
    <definedName name="CFA">#REF!</definedName>
    <definedName name="CFO" localSheetId="1">'LOT 1_BPU-DQE Elec '!#REF!</definedName>
    <definedName name="CFO">#REF!</definedName>
    <definedName name="CHAPES">#N/A</definedName>
    <definedName name="CHARPENTE_METALLIQUE">#N/A</definedName>
    <definedName name="Chassis_à_la_française_à_2_vantaux_en_profilés_de_45mm" localSheetId="1">#REF!</definedName>
    <definedName name="Chassis_à_la_française_à_2_vantaux_en_profilés_de_45mm">#REF!</definedName>
    <definedName name="CHASSIS_DE_TOITURE__DOMES_ET_EXUTOIRES_DE_DESENFUMAGE">#N/A</definedName>
    <definedName name="Châssis_fixes">#N/A</definedName>
    <definedName name="CHAUFFAGE" localSheetId="1">'[1]BPU Plomb'!#REF!</definedName>
    <definedName name="CHAUFFAGE">'[1]BPU Plomb'!#REF!</definedName>
    <definedName name="CLIMATISATION">NA()</definedName>
    <definedName name="CLIMATISEUR_A_DETENTE_DIRECTE">NA()</definedName>
    <definedName name="CLOISON_EN_CARREAUX_DE_BETON_CELLULAIRE">[2]Bordereau!$D$640</definedName>
    <definedName name="CLOISONS__PLATRERIE__PEINTURE">'[1]BPU Peint-Sols'!#REF!</definedName>
    <definedName name="CLOISONS_DE_DISTRIBUTION">[2]Bordereau!$D$602</definedName>
    <definedName name="CLOISONS_DE_DOUBLAGE">[2]Bordereau!$D$562</definedName>
    <definedName name="CLOISONS_DEMONTABLES">'[1]BPU Peint-Sols'!#REF!</definedName>
    <definedName name="CLOISONS_ET_MURS">#N/A</definedName>
    <definedName name="Complément_d_équipement_sur_Bloc_porte">#N/A</definedName>
    <definedName name="Confinement">'[1]BPU Désamiantage'!#REF!</definedName>
    <definedName name="Confinement_par_cabine_mobile">'[1]BPU Désamiantage'!#REF!</definedName>
    <definedName name="CONTROLE_D_ACCES" localSheetId="1">'LOT 1_BPU-DQE Elec '!#REF!</definedName>
    <definedName name="CONTROLE_D_ACCES">#REF!</definedName>
    <definedName name="Corps_d_état_n__1___Gros_Oeuvre_et_Carrelage">#N/A</definedName>
    <definedName name="CORPS_D_ETAT_N__3__MENUISERIE___VITRERIE">#N/A</definedName>
    <definedName name="corps_d_Etat_n__3_Menuiserie_et_vitrerie__suite">#N/A</definedName>
    <definedName name="CORPS_D_ETAT_N__4">#N/A</definedName>
    <definedName name="CORPS_D_ETAT_N__7___ELECTRICITE_COURANT_FORT___COURANTS_FAIBLES" localSheetId="1">'LOT 1_BPU-DQE Elec '!#REF!</definedName>
    <definedName name="CORPS_D_ETAT_N__7___ELECTRICITE_COURANT_FORT___COURANTS_FAIBLES">#REF!</definedName>
    <definedName name="CORPS_D_ETAT_N_2_SECOND_ŒUVRE" localSheetId="1">'[1]BPU Peint-Sols'!#REF!</definedName>
    <definedName name="CORPS_D_ETAT_N_2_SECOND_ŒUVRE">'[1]BPU Peint-Sols'!#REF!</definedName>
    <definedName name="CORSP_D_ETAT_N__8___PLOMBERIE___C_V_C_">NA()</definedName>
    <definedName name="Couvre_joints">#N/A</definedName>
    <definedName name="DALLAGES">#N/A</definedName>
    <definedName name="Déflocage">'[1]BPU Désamiantage'!#REF!</definedName>
    <definedName name="DEMOLITION">#N/A</definedName>
    <definedName name="DEMOLITION_de_CLOISONS">[2]Bordereau!$D$548</definedName>
    <definedName name="DEMONTAGE_DE_FAUX_PLAFOND">'[1]BPU Désamiantage'!#REF!</definedName>
    <definedName name="DEMONTAGE_DE_TOITURE_TYPE_FIBROCIMENT_OU_PANNEAU_FIBROCIMENT">'[1]BPU Désamiantage'!#REF!</definedName>
    <definedName name="DEPOSE_DE_REVETEMENT_DE_SOL">'[1]BPU Désamiantage'!#REF!</definedName>
    <definedName name="Dépose_et_décontamination_de_matériel_et_équipement_sur_faux_plafond__y_compris_évacuation_des_déchets">'[1]BPU Désamiantage'!#REF!</definedName>
    <definedName name="DEPOSE_ET_DEMONTAGE_DE_MATERIAUX_CONTENANT_DE_L__AMIANTE">'[1]BPU Désamiantage'!#REF!</definedName>
    <definedName name="Dépose_sans_réemploi_de_portes_et_évacuation">#N/A</definedName>
    <definedName name="Déposes_diverses">#N/A</definedName>
    <definedName name="DESCENTES_EAUX_PLUVIALES">'[1]BPU Plomb'!#REF!</definedName>
    <definedName name="DESENFUMAGE">#N/A</definedName>
    <definedName name="DETARTRAGE___DEBOUCHAGE_D_APPAREILS_SANITAIRES">'[1]BPU Plomb'!#REF!</definedName>
    <definedName name="DETARTRAGE_DEBOUCHAGE_D_APPAREILS_SANITAIRES">'[1]BPU Plomb'!#REF!</definedName>
    <definedName name="Deux_parties_tôlées">#N/A</definedName>
    <definedName name="DISTRIBUTION_DE_L_HEURE" localSheetId="1">'LOT 1_BPU-DQE Elec '!#REF!</definedName>
    <definedName name="DISTRIBUTION_DE_L_HEURE">#REF!</definedName>
    <definedName name="Divers">'[1]BPU Désamiantage'!#REF!</definedName>
    <definedName name="Divers__en_fourniture_et_pose">#N/A</definedName>
    <definedName name="Divers1">#N/A</definedName>
    <definedName name="ECHAFAUDAGE_PAR_SAPINES_ET_PASSERELLES">'[1]BPU Peint-Sols'!#REF!</definedName>
    <definedName name="ECHAFAUDAGES">'[1]BPU Désamiantage'!#REF!</definedName>
    <definedName name="ECHAFAUDAGES__NACELLES_et_PROTECTIONS">'[1]BPU Peint-Sols'!#REF!</definedName>
    <definedName name="ECHAFAUDAGES_DIVERS">'[1]BPU Peint-Sols'!#REF!</definedName>
    <definedName name="ECHAFAUDAGES_ET_NACELLES" localSheetId="1">'LOT 1_BPU-DQE Elec '!#REF!</definedName>
    <definedName name="ECHAFAUDAGES_ET_NACELLES">#REF!</definedName>
    <definedName name="ECHAFFAUDAGE_ET_NACELLE">'[1]BPU Plomb'!#REF!</definedName>
    <definedName name="ECLAIRAGE_DE_SECURITE_" localSheetId="1">'LOT 1_BPU-DQE Elec '!#REF!</definedName>
    <definedName name="ECLAIRAGE_DE_SECURITE_">#REF!</definedName>
    <definedName name="ELECTRICITE_COURANTS_FAIBLES" localSheetId="1">'LOT 1_BPU-DQE Elec '!#REF!</definedName>
    <definedName name="ELECTRICITE_COURANTS_FAIBLES">#REF!</definedName>
    <definedName name="ELECTRICITE_COURANTS_FORTS" localSheetId="1">'LOT 1_BPU-DQE Elec '!#REF!</definedName>
    <definedName name="ELECTRICITE_COURANTS_FORTS">#REF!</definedName>
    <definedName name="ENDUIT_PLATRE_FINITION_LISSEE" localSheetId="1">'[1]BPU Peint-Sols'!#REF!</definedName>
    <definedName name="ENDUIT_PLATRE_FINITION_LISSEE">'[1]BPU Peint-Sols'!#REF!</definedName>
    <definedName name="ENDUITS">#N/A</definedName>
    <definedName name="Enlevement_des_dechets" localSheetId="1">'[1]BPU Désamiantage'!#REF!</definedName>
    <definedName name="Enlevement_des_dechets">'[1]BPU Désamiantage'!#REF!</definedName>
    <definedName name="Ensemble_béquilles_et_plaques">#N/A</definedName>
    <definedName name="Ensemble_portes_palières">#N/A</definedName>
    <definedName name="EQUIPEMENT_INTERIEUR__en_fourniture_et_pose">#N/A</definedName>
    <definedName name="ESCALIERS">#N/A</definedName>
    <definedName name="ESCALIERS__ECHELLES__GARDE_CORPS___RAMPES">#N/A</definedName>
    <definedName name="Excel_BuiltIn__FilterDatabase" localSheetId="1">'LOT 1_BPU-DQE Elec '!#REF!</definedName>
    <definedName name="Excel_BuiltIn__FilterDatabase">#REF!</definedName>
    <definedName name="Excel_BuiltIn__FilterDatabase_1" localSheetId="1">#REF!</definedName>
    <definedName name="Excel_BuiltIn__FilterDatabase_1">#REF!</definedName>
    <definedName name="Excel_BuiltIn_Print_Area" localSheetId="1">'LOT 1_BPU-DQE Elec '!#REF!</definedName>
    <definedName name="Excel_BuiltIn_Print_Area">'[1]BPU Plomb'!#REF!</definedName>
    <definedName name="Excel_BuiltIn_Print_Area_2">"$#REF !.$A$1:$A$117"</definedName>
    <definedName name="Excel_BuiltIn_Print_Area_3" localSheetId="1">#REF!</definedName>
    <definedName name="Excel_BuiltIn_Print_Area_3">#REF!</definedName>
    <definedName name="Fenêtre__PVC_sur_dormants_existants_en_rénovation">#N/A</definedName>
    <definedName name="Fenêtre_bois_européen_éco_certifié_complète_dans_maçonnerie">#N/A</definedName>
    <definedName name="Fenêtre_bois_exotique_éco_certifié_complète_dans_maçonnerie">#N/A</definedName>
    <definedName name="Fenêtre_PVC_sur_maçonnerie">#N/A</definedName>
    <definedName name="Ferrage_en_réparation">#N/A</definedName>
    <definedName name="FIN_DE_TRAVAUX">'[1]BPU Désamiantage'!#REF!</definedName>
    <definedName name="FINITION_SUR_OUVRAGES_EN_SERRURERIE">'[1]BPU Peint-Sols'!#REF!</definedName>
    <definedName name="FINITION_SUR_OUVRAGES_NEUFS__OU_OUVRAGES_ANCIENS_PREPARES">'[1]BPU Peint-Sols'!#REF!</definedName>
    <definedName name="FONDATIONS">#N/A</definedName>
    <definedName name="Fosses">'[1]BPU Plomb'!#REF!</definedName>
    <definedName name="FOURNITURE_DE_MATERIEL" localSheetId="1">'[1]BPU Plomb'!#REF!</definedName>
    <definedName name="FOURNITURE_DE_MATERIEL">'[1]BPU Plomb'!#REF!</definedName>
    <definedName name="Fourniture_de_matériel" localSheetId="1">'[1]BPU Plomb'!#REF!</definedName>
    <definedName name="Fourniture_de_matériel">'[1]BPU Plomb'!#REF!</definedName>
    <definedName name="FOURNITURE_DE_MATERIELS" localSheetId="1">'[1]BPU Plomb'!#REF!</definedName>
    <definedName name="FOURNITURE_DE_MATERIELS">'[1]BPU Plomb'!#REF!</definedName>
    <definedName name="FOURNITURE_DE_MATERIELS2" localSheetId="1">'[1]BPU Plomb'!#REF!</definedName>
    <definedName name="FOURNITURE_DE_MATERIELS2">'[1]BPU Plomb'!#REF!</definedName>
    <definedName name="FOURNITURE_DE_PARQUETS_EN_BOIS_DE_CATEGORIE_B___LAMES_RAINEES_ET_BOUVETEES">'[1]BPU Peint-Sols'!#REF!</definedName>
    <definedName name="FOURNITURE_DE_VITRAGE">#N/A</definedName>
    <definedName name="FOURNITURE_ET_POSE_D_ARMOIRES__TABLEAU__CHASSIS_ELECTRIQUE" localSheetId="1">'LOT 1_BPU-DQE Elec '!#REF!</definedName>
    <definedName name="FOURNITURE_ET_POSE_D_ARMOIRES__TABLEAU__CHASSIS_ELECTRIQUE">#REF!</definedName>
    <definedName name="Fourniture_et_pose_d_un_exutoire_de_désenfumage_sur_costière_métallique">#N/A</definedName>
    <definedName name="Fourniture_et_pose_de_bois_dur_corroyé_pour_fourrure_bandeau_lisse_ossature">#N/A</definedName>
    <definedName name="Fourniture_et_pose_de_chemins_de_câbles" localSheetId="1">'LOT 1_BPU-DQE Elec '!#REF!</definedName>
    <definedName name="Fourniture_et_pose_de_chemins_de_câbles">#REF!</definedName>
    <definedName name="Fourniture_et_pose_de_cloison_en_imposte_sur_allège_pleine_à_hauteur_de_porte__Allège_à_hauteur_de_porte_avec_imposte_vitré_jusqu_au_plafond__simple_vitrage_de_6_mm_clair_ou_double_vitrage_de_6_5_mm_clair__allège_de_mêm_conception_que_la_cloison_pleine_">'[1]BPU Peint-Sols'!#REF!</definedName>
    <definedName name="FOURNITURE_ET_POSE_DE_FILMS_ADHESIFS_AUTOCOLLANTS">#N/A</definedName>
    <definedName name="Fourniture_et_pose_de_goulottes" localSheetId="1">'LOT 1_BPU-DQE Elec '!#REF!</definedName>
    <definedName name="Fourniture_et_pose_de_goulottes">#REF!</definedName>
    <definedName name="FOURNITURE_ET_POSE_DE_LUMINAIRES_" localSheetId="1">'LOT 1_BPU-DQE Elec '!#REF!</definedName>
    <definedName name="FOURNITURE_ET_POSE_DE_LUMINAIRES_">#REF!</definedName>
    <definedName name="FOURNITURE_ET_POSE_DE_MATERIAUX_DE_SYNTHESE">#N/A</definedName>
    <definedName name="FOURNITURE_ET_POSE_DE_MATERIEL_ELECTRIQUE" localSheetId="1">'LOT 1_BPU-DQE Elec '!#REF!</definedName>
    <definedName name="FOURNITURE_ET_POSE_DE_MATERIEL_ELECTRIQUE">#REF!</definedName>
    <definedName name="Fourniture_et_pose_de_plinthes_électriques" localSheetId="1">'LOT 1_BPU-DQE Elec '!#REF!</definedName>
    <definedName name="Fourniture_et_pose_de_plinthes_électriques">#REF!</definedName>
    <definedName name="Fourniture_et_pose_de_porte__isoplane_à_âme_pleine_de_40_mm_d_ép__à_peindre__compris_entailles__paumelles_de_140_à_bague_laiton__dépose_et_repose_de_l_ensemble_du_ferrage__serrure__béquille__plaque__crémone___">#N/A</definedName>
    <definedName name="Fourniture_et_pose_de_porte_vitrée_">#N/A</definedName>
    <definedName name="Fourniture_et_pose_de_revêtements_divers_">'[1]BPU Peint-Sols'!#REF!</definedName>
    <definedName name="Fourniture_et_pose_de_sapin_corroyé_pour_fourrure_bandeau_lisse_ossature">#N/A</definedName>
    <definedName name="FOURNITURE_ET_POSE_PLAFONDS_AUTRES__MATERIAUX">'[1]BPU Peint-Sols'!#REF!</definedName>
    <definedName name="FREIN_AU_SOL_ENCASTRE_COMPLET">#N/A</definedName>
    <definedName name="GAINES_de_VENTILATION" localSheetId="1">'[1]BPU Plomb'!#REF!</definedName>
    <definedName name="GAINES_de_VENTILATION">'[1]BPU Plomb'!#REF!</definedName>
    <definedName name="Garde_corps_et_rampes">#N/A</definedName>
    <definedName name="GRILLES_DE_VENTILATION___DE_PROTECTION">#N/A</definedName>
    <definedName name="GROS_ŒUVRE">#N/A</definedName>
    <definedName name="INSPECTION_TELEVISUELLE_DE_RESEAUX">'[1]BPU Plomb'!#REF!</definedName>
    <definedName name="INSTALLATION_DE_GAZ" localSheetId="1">'[1]BPU Plomb'!#REF!</definedName>
    <definedName name="INSTALLATION_DE_GAZ">'[1]BPU Plomb'!#REF!</definedName>
    <definedName name="INSTALLATIONS_DE_CHANTIER">#N/A</definedName>
    <definedName name="INTERPHONES_ET_PORTIERS_VIDEO" localSheetId="1">'LOT 1_BPU-DQE Elec '!#REF!</definedName>
    <definedName name="INTERPHONES_ET_PORTIERS_VIDEO">#REF!</definedName>
    <definedName name="ISOLATION" localSheetId="1">'[1]BPU Peint-Sols'!#REF!</definedName>
    <definedName name="ISOLATION">'[1]BPU Peint-Sols'!#REF!</definedName>
    <definedName name="ISOLATION____PROJECTION___Ouvrages_annexes">'[1]BPU Peint-Sols'!#REF!</definedName>
    <definedName name="Isolement_et_balisage_de_la_zone_de_chantier">'[1]BPU Désamiantage'!#REF!</definedName>
    <definedName name="LAINE_DE_VERRE_AGRAFEE" localSheetId="1">'[1]BPU Peint-Sols'!#REF!</definedName>
    <definedName name="LAINE_DE_VERRE_AGRAFEE">'[1]BPU Peint-Sols'!#REF!</definedName>
    <definedName name="Lames_de_127_mm_de_largeur">#N/A</definedName>
    <definedName name="LASURES_POUR_BOISERIES_A_ADAPTER_EN_NEUF_ET_ANCIEN">'[1]BPU Peint-Sols'!#REF!</definedName>
    <definedName name="LAVAGE_DE_FACADES">'[1]BPU Peint-Sols'!#REF!</definedName>
    <definedName name="LISTE_DES_PRIX_UNITAIRES_DU_BORDEREAU">#N/A</definedName>
    <definedName name="LISTE_DES_PRIX_UNITAIRES_PLAFONDS_DU_BORDEREAU" localSheetId="1">'LOT 1_BPU-DQE Elec '!#REF!</definedName>
    <definedName name="LISTE_DES_PRIX_UNITAIRES_PLAFONDS_DU_BORDEREAU">#REF!</definedName>
    <definedName name="Main_courante">#N/A</definedName>
    <definedName name="MAIN_D_OEUVRE_POUR_TRAVAUX___PETITES_INTERVENTIONS" localSheetId="1">'[1]BPU Peint-Sols'!#REF!</definedName>
    <definedName name="MAIN_D_OEUVRE_POUR_TRAVAUX___PETITES_INTERVENTIONS">'[1]BPU Peint-Sols'!#REF!</definedName>
    <definedName name="MAIN_D_ŒUVRE_POUR_TRAVAUX__ACCESSOIRES__ET_DE__PETITES_INTERVENTIONS" localSheetId="1">'[1]BPU Plomb'!#REF!</definedName>
    <definedName name="MAIN_D_ŒUVRE_POUR_TRAVAUX__ACCESSOIRES__ET_DE__PETITES_INTERVENTIONS">'[1]BPU Plomb'!#REF!</definedName>
    <definedName name="MAIN_D_ŒUVRE_POUR_TRAVAUX_DE__PETITES_INTERVENTIONS" localSheetId="1">'LOT 1_BPU-DQE Elec '!#REF!</definedName>
    <definedName name="MAIN_D_ŒUVRE_POUR_TRAVAUX_DE__PETITES_INTERVENTIONS">#REF!</definedName>
    <definedName name="MATERIEL" localSheetId="1">'LOT 1_BPU-DQE Elec '!#REF!</definedName>
    <definedName name="MATERIEL">#REF!</definedName>
    <definedName name="MENUISERIE">#N/A</definedName>
    <definedName name="MENUISERIE_ACIER">#N/A</definedName>
    <definedName name="MENUISERIE_ALUMINIUM" localSheetId="1">#REF!</definedName>
    <definedName name="MENUISERIE_ALUMINIUM">#REF!</definedName>
    <definedName name="MENUISERIE_EXTERIEURE">#N/A</definedName>
    <definedName name="MENUISERIE_INTERIEURE">#N/A</definedName>
    <definedName name="Méthacrylate__triple_parois_Plexiglass_ou_autres__classement_M4">#N/A</definedName>
    <definedName name="Méthacrylate_extrudé__simple_paroi_Plexiglass_ou_autres__classement_M4">#N/A</definedName>
    <definedName name="MIROITERIE">#N/A</definedName>
    <definedName name="Mise_en_dépression_pendant_les_travaux_de_la_zone_confinée_par_extracteurs_permanents">'[1]BPU Désamiantage'!#REF!</definedName>
    <definedName name="Mise_en_place_d_ossature">'[1]BPU Désamiantage'!#REF!</definedName>
    <definedName name="Mise_en_place_d_un_sas_d_accès_à_la_zone_confinée_et_démontage_après_travaux__y_compris_évacuation_des_déchets">'[1]BPU Désamiantage'!#REF!</definedName>
    <definedName name="Mobilier">#N/A</definedName>
    <definedName name="Mobilier_et_cloisons_stratifié_compact_matériau_stratifié_compact_de_10_mm__type_POLYREY_ou_similaire__compris_fixations_et_verrous_">#N/A</definedName>
    <definedName name="Modification_de_bloc_porte">#N/A</definedName>
    <definedName name="MURS_EN_ELEVATION">#N/A</definedName>
    <definedName name="NACELLES" localSheetId="1">'LOT 1_BPU-DQE Elec '!#REF!</definedName>
    <definedName name="NACELLES">#REF!</definedName>
    <definedName name="Nettoyage_canalisations_égouts">'[1]BPU Plomb'!#REF!</definedName>
    <definedName name="NETTOYAGE_DE_FIN_DE_CHANTIER" localSheetId="1">'[1]BPU Peint-Sols'!#REF!</definedName>
    <definedName name="NETTOYAGE_DE_FIN_DE_CHANTIER">'[1]BPU Peint-Sols'!#REF!</definedName>
    <definedName name="NEUTRALISATION_DE_CUVE_DE_FIOUL" localSheetId="1">'[1]BPU Plomb'!#REF!</definedName>
    <definedName name="NEUTRALISATION_DE_CUVE_DE_FIOUL">'[1]BPU Plomb'!#REF!</definedName>
    <definedName name="Obturation_ponctuelle">'[1]BPU Désamiantage'!#REF!</definedName>
    <definedName name="Occultation_pour_salles_de_projection___380_g_m2">#N/A</definedName>
    <definedName name="OLE_LINK1">NA()</definedName>
    <definedName name="ONDULEUR" localSheetId="1">'LOT 1_BPU-DQE Elec '!#REF!</definedName>
    <definedName name="ONDULEUR">#REF!</definedName>
    <definedName name="Organigramme__en_fourniture_et_pose">#N/A</definedName>
    <definedName name="OUVRAGES_ANNEXES">'[1]BPU Peint-Sols'!#REF!</definedName>
    <definedName name="OUVRAGES_EXTERIEURS">#N/A</definedName>
    <definedName name="OUVRAGES_SPECIAUX_POUR_LOCAUX_DE_GARDE_A_VUE">#N/A</definedName>
    <definedName name="OUVRAGES_TERMINAUX__COURANTS_FORTS__" localSheetId="1">'LOT 1_BPU-DQE Elec '!#REF!</definedName>
    <definedName name="OUVRAGES_TERMINAUX__COURANTS_FORTS__">#REF!</definedName>
    <definedName name="Panneaux_d_affichage">#N/A</definedName>
    <definedName name="PANNEAUX_PREFABRIQUES_EN_PLAQUE_DE_PLATRE___LAINE_DE_VERRE">[2]Bordereau!$D$582</definedName>
    <definedName name="PANNEAUX_PREFABRIQUES_EN_PLAQUE_DE_PLATRE___POLYSTYRENE_EXTRUDE__PSE">[2]Bordereau!$D$572</definedName>
    <definedName name="PAPIERS_PEINTS">'[1]BPU Peint-Sols'!#REF!</definedName>
    <definedName name="Parement_de_porte__la_surface_de_replacage_est_indiquée_pour_une_face">#N/A</definedName>
    <definedName name="PARQUETS">'[1]BPU Peint-Sols'!#REF!</definedName>
    <definedName name="Paumelles">#N/A</definedName>
    <definedName name="Peinture" localSheetId="1">'[1]BPU Peint-Sols'!#REF!</definedName>
    <definedName name="Peinture">'[1]BPU Peint-Sols'!#REF!</definedName>
    <definedName name="PEINTURES_ET_NETTOYAGE_DES_FACADES">'[1]BPU Peint-Sols'!#REF!</definedName>
    <definedName name="PERCEMENTS">#N/A</definedName>
    <definedName name="PERCEMENTS___SAIGNEES" localSheetId="1">'LOT 1_BPU-DQE Elec '!#REF!</definedName>
    <definedName name="PERCEMENTS___SAIGNEES">#REF!</definedName>
    <definedName name="PERCEMENTS_ET_OUVERTURES">#N/A</definedName>
    <definedName name="PERSIENNES">#N/A</definedName>
    <definedName name="PERSIENNES_BOIS">#N/A</definedName>
    <definedName name="PERSIENNES_METALLIQUES">#N/A</definedName>
    <definedName name="Placards">#N/A</definedName>
    <definedName name="PLAFOND_EN_FIBRE_MINERALE">'[1]BPU Peint-Sols'!#REF!</definedName>
    <definedName name="PLAFOND_STAFF" localSheetId="1">'[1]BPU Peint-Sols'!#REF!</definedName>
    <definedName name="PLAFOND_STAFF">'[1]BPU Peint-Sols'!#REF!</definedName>
    <definedName name="PLAFOND_SUSPENDU_EN_ACIER">'[1]BPU Peint-Sols'!#REF!</definedName>
    <definedName name="PLAFONDS___ISOLATION___CLOISONS_DEMONTABLES">'[1]BPU Peint-Sols'!#REF!</definedName>
    <definedName name="PLAFONDS_LAINE_DE_VERRE">'[1]BPU Peint-Sols'!#REF!</definedName>
    <definedName name="PLAN_DES_LOCAUX_DE_GARDE_A_VUE">NA()</definedName>
    <definedName name="PLAQUES_DE_PLATRE_DE_13_mm_VISSEES" localSheetId="1">'[1]BPU Peint-Sols'!#REF!</definedName>
    <definedName name="PLAQUES_DE_PLATRE_DE_13_mm_VISSEES">'[1]BPU Peint-Sols'!#REF!</definedName>
    <definedName name="Plâtrerie" localSheetId="1">'[1]BPU Peint-Sols'!#REF!</definedName>
    <definedName name="Plâtrerie">'[1]BPU Peint-Sols'!#REF!</definedName>
    <definedName name="PLINTHES_ET_SEUILS">'[1]BPU Peint-Sols'!#REF!</definedName>
    <definedName name="PLOMBERIE" localSheetId="1">'[1]BPU Plomb'!#REF!</definedName>
    <definedName name="PLOMBERIE">'[1]BPU Plomb'!#REF!</definedName>
    <definedName name="Polycarbonate_type_LEXAN_ou_autres__double_parois__classement_M1">#N/A</definedName>
    <definedName name="Polycarbonate_type_LEXAN_ou_autres__triple_parois__classement_M2">#N/A</definedName>
    <definedName name="Portails_à_deux_ventaux">#N/A</definedName>
    <definedName name="Portails_à_un_ventail">#N/A</definedName>
    <definedName name="PORTE_1_vantail_âme_pleine_cadre_bois_dur">#N/A</definedName>
    <definedName name="Porte_1_vantail_cf_1_2_h">#N/A</definedName>
    <definedName name="Porte_1_vantail_cf_1h">#N/A</definedName>
    <definedName name="Porte_2_vantaux_âme_pleine__cadre_bois_dur">#N/A</definedName>
    <definedName name="Porte_2_vantaux_cf_1_2_h">#N/A</definedName>
    <definedName name="Porte_2_vantaux_cf_1_2_h__va_et_vient">#N/A</definedName>
    <definedName name="Porte_2_vantaux_cf_1_h">#N/A</definedName>
    <definedName name="Porte_en_remplacement">#N/A</definedName>
    <definedName name="Porte_largeur_0_83">#N/A</definedName>
    <definedName name="Porte_vitrée_et_porte_fenêtre_en_bois_exotique_éco_certifié">#N/A</definedName>
    <definedName name="PORTES__PORTAILS">#N/A</definedName>
    <definedName name="Portes_métalliques_tolées_1_face">#N/A</definedName>
    <definedName name="Portes_métalliques_tolées_2_faces">#N/A</definedName>
    <definedName name="POSE_D_APPAREIL_DE_PRODUCTION_D_EAU_CHAUDE_SANITAIRE">'[1]BPU Plomb'!#REF!</definedName>
    <definedName name="POSE_DE_CARRELAGE">#N/A</definedName>
    <definedName name="POSE_DE_CLAPETS_COUPE_FEU" localSheetId="1">'[1]BPU Plomb'!#REF!</definedName>
    <definedName name="POSE_DE_CLAPETS_COUPE_FEU">'[1]BPU Plomb'!#REF!</definedName>
    <definedName name="POSE_DE_GROUPES_DE_VENTILATION" localSheetId="1">'[1]BPU Plomb'!#REF!</definedName>
    <definedName name="POSE_DE_GROUPES_DE_VENTILATION">'[1]BPU Plomb'!#REF!</definedName>
    <definedName name="POSE_DE_PARQUETS">'[1]BPU Peint-Sols'!#REF!</definedName>
    <definedName name="POSE_DE_ROBINETTERIE_ET_ACCESSOIRES">'[1]BPU Plomb'!#REF!</definedName>
    <definedName name="POSE_DE_VITRAGE">#N/A</definedName>
    <definedName name="POSE_ET_REVETEMENT_">'[1]BPU Peint-Sols'!#REF!</definedName>
    <definedName name="POSE_SEULE_DE_GROUPE_DE_DESENFUMAGE" localSheetId="1">'[1]BPU Plomb'!#REF!</definedName>
    <definedName name="POSE_SEULE_DE_GROUPE_DE_DESENFUMAGE">'[1]BPU Plomb'!#REF!</definedName>
    <definedName name="POSTE_DE_TRANSFORMATION" localSheetId="1">'LOT 1_BPU-DQE Elec '!#REF!</definedName>
    <definedName name="POSTE_DE_TRANSFORMATION">#REF!</definedName>
    <definedName name="Préparation">'[1]BPU Désamiantage'!#REF!</definedName>
    <definedName name="PRESCRIPTIONS_PARTICULIERES" localSheetId="1">#REF!</definedName>
    <definedName name="PRESCRIPTIONS_PARTICULIERES">#REF!</definedName>
    <definedName name="Prescriptions_particulières" localSheetId="1">#REF!</definedName>
    <definedName name="Prescriptions_particulières">#REF!</definedName>
    <definedName name="PRESCRIPTIONS_PARTICULIERES_COURANT_FORT" localSheetId="1">#REF!</definedName>
    <definedName name="PRESCRIPTIONS_PARTICULIERES_COURANT_FORT">#REF!</definedName>
    <definedName name="PRESCRIPTIONS_PARTICULIERES_COURANTS_FAIBLES" localSheetId="1">#REF!</definedName>
    <definedName name="PRESCRIPTIONS_PARTICULIERES_COURANTS_FAIBLES">#REF!</definedName>
    <definedName name="PRESCRIPTIONS_PARTICULIERES1">#N/A</definedName>
    <definedName name="PRESCRIPTIONS_TECHNIQUES" localSheetId="1">#REF!</definedName>
    <definedName name="PRESCRIPTIONS_TECHNIQUES">#REF!</definedName>
    <definedName name="PRESCRIPTIONS_TECHNIQUES_">"$#REF !.$A$1"</definedName>
    <definedName name="PRESCRIPTIONS_TECHNIQUES1">NA()</definedName>
    <definedName name="PRESTATIONS_ANNEXES" localSheetId="1">'LOT 1_BPU-DQE Elec '!#REF!</definedName>
    <definedName name="PRESTATIONS_ANNEXES">#REF!</definedName>
    <definedName name="PRESTATIONS_COMMUNES_COURANT_FORT__COURANTS_FAIBLES" localSheetId="1">'LOT 1_BPU-DQE Elec '!#REF!</definedName>
    <definedName name="PRESTATIONS_COMMUNES_COURANT_FORT__COURANTS_FAIBLES">#REF!</definedName>
    <definedName name="PRESTATIONS_SPECIFIQUES_" localSheetId="1">'LOT 1_BPU-DQE Elec '!#REF!</definedName>
    <definedName name="PRESTATIONS_SPECIFIQUES_">#REF!</definedName>
    <definedName name="PRISCRIPTIONS_TECHNIQUES">#N/A</definedName>
    <definedName name="PRISE_DE_TERRE_LIAISON_EQUIPOTENTIELLE_" localSheetId="1">'LOT 1_BPU-DQE Elec '!#REF!</definedName>
    <definedName name="PRISE_DE_TERRE_LIAISON_EQUIPOTENTIELLE_">#REF!</definedName>
    <definedName name="PRODUCTION_DE_CHALEUR" localSheetId="1">'[1]BPU Plomb'!#REF!</definedName>
    <definedName name="PRODUCTION_DE_CHALEUR">'[1]BPU Plomb'!#REF!</definedName>
    <definedName name="Projection_de__produit_pour_correction_acoustique_y_compris_toutes_sujétions_de_mise_en_œuvre_et_de_préparation_du_support__mise_en_place_d_échafaudage_">'[1]BPU Peint-Sols'!#REF!</definedName>
    <definedName name="PROJECTION2">'[1]BPU Peint-Sols'!#REF!</definedName>
    <definedName name="PROJECTIONS1">'[1]BPU Peint-Sols'!#REF!</definedName>
    <definedName name="Protection_du_matériel_pour_l_exécution_des_travaux.">'[1]BPU Désamiantage'!#REF!</definedName>
    <definedName name="Protection_étanche_par_film_plastique">'[1]BPU Désamiantage'!#REF!</definedName>
    <definedName name="PROTECTIONS_ET_EQUIPEMENTS_D_ARMOIRE_" localSheetId="1">'LOT 1_BPU-DQE Elec '!#REF!</definedName>
    <definedName name="PROTECTIONS_ET_EQUIPEMENTS_D_ARMOIRE_">#REF!</definedName>
    <definedName name="QUINCAILLERIE">#N/A</definedName>
    <definedName name="Rayonnages">#N/A</definedName>
    <definedName name="RECETTE_DE_CABLAGE" localSheetId="1">'LOT 1_BPU-DQE Elec '!#REF!</definedName>
    <definedName name="RECETTE_DE_CABLAGE">#REF!</definedName>
    <definedName name="REMPLACEMENT_DES_TABLIERS" localSheetId="1">#REF!</definedName>
    <definedName name="REMPLACEMENT_DES_TABLIERS">#REF!</definedName>
    <definedName name="REPARATIONS_ET_ENTRETIEN">#N/A</definedName>
    <definedName name="RESEAUX_D_ASSAINISSEMENT__A_L_INTERIEUR_DES_BÂTIMENTS">#N/A</definedName>
    <definedName name="Revêtement_linoléum_marbré_exclusivement_composé_de_matériaux_naturels__Calandré_en_2_couches_sur_support_polyester__Mousse_d_envers_acoustique_basse_densité_">'[1]BPU Peint-Sols'!#REF!</definedName>
    <definedName name="Revêtement_PVC_calandré__non_chargé__groupe_T_d_abrasion__sur_mousse__Décor_uni_homogène_sans_couche_d_usure_transparente__Isolation_acoustique___17_dB_certifiée_NF_UPEC_A____Finition_Uni__Marque_GERFLOR_uni__TARKETT__FORBO__ou_équivalent">'[1]BPU Peint-Sols'!#REF!</definedName>
    <definedName name="REVETEMENTS__MURAUX" localSheetId="1">'[1]BPU Peint-Sols'!#REF!</definedName>
    <definedName name="REVETEMENTS__MURAUX">'[1]BPU Peint-Sols'!#REF!</definedName>
    <definedName name="REVETEMENTS_DE_SOLS" localSheetId="1">'[1]BPU Peint-Sols'!#REF!</definedName>
    <definedName name="REVETEMENTS_DE_SOLS">'[1]BPU Peint-Sols'!#REF!</definedName>
    <definedName name="REVETEMENTS_MINCES">'[1]BPU Peint-Sols'!#REF!</definedName>
    <definedName name="REVETEMENTS_MINCES__PARQUETS_">'[1]BPU Peint-Sols'!#REF!</definedName>
    <definedName name="Révision_de_bloc_porte">#N/A</definedName>
    <definedName name="Révision_de_portes_de_placards">#N/A</definedName>
    <definedName name="Révision_menuiseries_extérieures">#N/A</definedName>
    <definedName name="RIDEAUX_INTERIEURS">#N/A</definedName>
    <definedName name="SERRURERIE___METALLERIE___MENUISERIE___ALUMINIUM">#N/A</definedName>
    <definedName name="Serrures">#N/A</definedName>
    <definedName name="Serrures_à_mortaiser">#N/A</definedName>
    <definedName name="Serrures_en_applique">#N/A</definedName>
    <definedName name="SOMMAIRE">#N/A</definedName>
    <definedName name="SOURCES_ET_STARTERS_" localSheetId="1">'LOT 1_BPU-DQE Elec '!#REF!</definedName>
    <definedName name="SOURCES_ET_STARTERS_">#REF!</definedName>
    <definedName name="STORES_A_LAMES">#N/A</definedName>
    <definedName name="STORES_BANNES">#N/A</definedName>
    <definedName name="STORES_CALIFORNIENS">#N/A</definedName>
    <definedName name="STORES_PROTECTION_SOLAIRE">#N/A</definedName>
    <definedName name="STORES_SCREEN_EXTERIEURS">#N/A</definedName>
    <definedName name="STORES_SCREEN_INTERIEURS">#N/A</definedName>
    <definedName name="STORES_TOILES">#N/A</definedName>
    <definedName name="SUPPORTS_DE_CANALISATION_ET_CONDUITS_" localSheetId="1">'LOT 1_BPU-DQE Elec '!#REF!</definedName>
    <definedName name="SUPPORTS_DE_CANALISATION_ET_CONDUITS_">#REF!</definedName>
    <definedName name="SURVEILLANCE_VIDEO" localSheetId="1">'LOT 1_BPU-DQE Elec '!#REF!</definedName>
    <definedName name="SURVEILLANCE_VIDEO">#REF!</definedName>
    <definedName name="TERRASSEMENT">#N/A</definedName>
    <definedName name="TERRE_INFORMATIQUE" localSheetId="1">'LOT 1_BPU-DQE Elec '!#REF!</definedName>
    <definedName name="TERRE_INFORMATIQUE">#REF!</definedName>
    <definedName name="TEXTES_REGLEMENTAIRES">NA()</definedName>
    <definedName name="TOUTES_PARTIES_VITREES" localSheetId="1">'[1]BPU Peint-Sols'!#REF!</definedName>
    <definedName name="TOUTES_PARTIES_VITREES">'[1]BPU Peint-Sols'!#REF!</definedName>
    <definedName name="TRAPPES_EN_TOLE_ACIER">#N/A</definedName>
    <definedName name="TRAVAUX_ANNEXES" localSheetId="1">'LOT 1_BPU-DQE Elec '!#REF!</definedName>
    <definedName name="TRAVAUX_ANNEXES">#REF!</definedName>
    <definedName name="Travaux_complémentaires_sur_portes">#N/A</definedName>
    <definedName name="TRAVAUX_D_ENTRETIEN">#N/A</definedName>
    <definedName name="TRAVAUX_DE__PETITES_INTERVENTIONS" localSheetId="1">'[1]BPU Désamiantage'!#REF!</definedName>
    <definedName name="TRAVAUX_DE__PETITES_INTERVENTIONS">'[1]BPU Désamiantage'!#REF!</definedName>
    <definedName name="TRAVAUX_DE_DEPOSE" localSheetId="1">'LOT 1_BPU-DQE Elec '!#REF!</definedName>
    <definedName name="TRAVAUX_DE_DEPOSE">#REF!</definedName>
    <definedName name="TRAVAUX_DE_DEPOSE1" localSheetId="1">'[1]BPU Plomb'!#REF!</definedName>
    <definedName name="TRAVAUX_DE_DEPOSE1">'[1]BPU Plomb'!#REF!</definedName>
    <definedName name="TRAVAUX_DE_DEPOSE2" localSheetId="1">'[1]BPU Plomb'!#REF!</definedName>
    <definedName name="TRAVAUX_DE_DEPOSE2">'[1]BPU Plomb'!#REF!</definedName>
    <definedName name="TRAVAUX_DE_DEPOSE3">NA()</definedName>
    <definedName name="TRAVAUX_DE_REPARATION___REVISION___REMPLACEMENT">#N/A</definedName>
    <definedName name="TRAVAUX_DIVERS">#N/A</definedName>
    <definedName name="TRAVAUX_DIVERS_PLAQUES_DE_PLATRE" localSheetId="1">'[1]BPU Peint-Sols'!#REF!</definedName>
    <definedName name="TRAVAUX_DIVERS_PLAQUES_DE_PLATRE">'[1]BPU Peint-Sols'!#REF!</definedName>
    <definedName name="TRAVAUX_PREPARATOIRES">#N/A</definedName>
    <definedName name="TRAVAUX_PREPARATOIRES____DIVERS" localSheetId="1">'[1]BPU Plomb'!#REF!</definedName>
    <definedName name="TRAVAUX_PREPARATOIRES____DIVERS">'[1]BPU Plomb'!#REF!</definedName>
    <definedName name="TRAVAUX_SUR_CHARPENTE">#N/A</definedName>
    <definedName name="Tringle_de_chemin_de_fer">#N/A</definedName>
    <definedName name="TUYAUTERIES___ACCESSOIRES">'[1]BPU Plomb'!#REF!</definedName>
    <definedName name="TUYAUTERIES_D_ALIMENTATION" localSheetId="1">'[1]BPU Plomb'!#REF!</definedName>
    <definedName name="TUYAUTERIES_D_ALIMENTATION">'[1]BPU Plomb'!#REF!</definedName>
    <definedName name="VANNES___RACCORDS_et_PETITS_EQUIPEMENTS" localSheetId="1">'[1]BPU Plomb'!#REF!</definedName>
    <definedName name="VANNES___RACCORDS_et_PETITS_EQUIPEMENTS">'[1]BPU Plomb'!#REF!</definedName>
    <definedName name="VENTILATION" localSheetId="1">'[1]BPU Plomb'!#REF!</definedName>
    <definedName name="VENTILATION">'[1]BPU Plomb'!#REF!</definedName>
    <definedName name="VENTILOCONVECTEUR_POUR_RESEAU_D_EAU_GLACEE___ou_CHAUDE" localSheetId="1">'[1]BPU Plomb'!#REF!</definedName>
    <definedName name="VENTILOCONVECTEUR_POUR_RESEAU_D_EAU_GLACEE___ou_CHAUDE">'[1]BPU Plomb'!#REF!</definedName>
    <definedName name="Verre_sécurité">#N/A</definedName>
    <definedName name="Verrous_et_crémones">#N/A</definedName>
    <definedName name="VIDANGE___CURAGE">'[1]BPU Plomb'!#REF!</definedName>
    <definedName name="Vitrage_isolant">#N/A</definedName>
    <definedName name="VITRERIE">#N/A</definedName>
    <definedName name="VOLETS_ROULANTS_MONOBLOC" localSheetId="1">#REF!</definedName>
    <definedName name="VOLETS_ROULANTS_MONOBLOC">#REF!</definedName>
    <definedName name="VOLETS_ROULANTS_type_TRADITIONNEL" localSheetId="1">#REF!</definedName>
    <definedName name="VOLETS_ROULANTS_type_TRADITIONNEL">#REF!</definedName>
    <definedName name="VOLETS_ROULANTS_type_TRADITIONNEL_avec_tablier_aluminium_extrudé_SIMPLE_PAROI" localSheetId="1">#REF!</definedName>
    <definedName name="VOLETS_ROULANTS_type_TRADITIONNEL_avec_tablier_aluminium_extrudé_SIMPLE_PAROI">#REF!</definedName>
    <definedName name="_xlnm.Print_Area" localSheetId="1">'LOT 1_BPU-DQE Elec '!$A$1:$K$595</definedName>
    <definedName name="_xlnm.Print_Area" localSheetId="0">'Page de garde '!$C$2:$C$10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K595" i="1" l="1"/>
  <c r="J595" i="1"/>
  <c r="J592" i="1" l="1"/>
  <c r="I592" i="1"/>
  <c r="K592" i="1" s="1"/>
  <c r="J590" i="1"/>
  <c r="I590" i="1"/>
  <c r="K590" i="1" s="1"/>
  <c r="J589" i="1"/>
  <c r="I589" i="1"/>
  <c r="K589" i="1" s="1"/>
  <c r="J588" i="1"/>
  <c r="I588" i="1"/>
  <c r="K588" i="1" s="1"/>
  <c r="J576" i="1"/>
  <c r="I576" i="1"/>
  <c r="K576" i="1" s="1"/>
  <c r="J569" i="1"/>
  <c r="I569" i="1"/>
  <c r="K569" i="1" s="1"/>
  <c r="J562" i="1"/>
  <c r="I562" i="1"/>
  <c r="K562" i="1" s="1"/>
  <c r="J554" i="1"/>
  <c r="I554" i="1"/>
  <c r="K554" i="1" s="1"/>
  <c r="J545" i="1"/>
  <c r="I545" i="1"/>
  <c r="K545" i="1" s="1"/>
  <c r="J535" i="1"/>
  <c r="I535" i="1"/>
  <c r="K535" i="1" s="1"/>
  <c r="J533" i="1"/>
  <c r="I533" i="1"/>
  <c r="K533" i="1" s="1"/>
  <c r="J532" i="1"/>
  <c r="I532" i="1"/>
  <c r="K532" i="1" s="1"/>
  <c r="J530" i="1"/>
  <c r="I530" i="1"/>
  <c r="K530" i="1" s="1"/>
  <c r="J529" i="1"/>
  <c r="I529" i="1"/>
  <c r="K529" i="1" s="1"/>
  <c r="J528" i="1"/>
  <c r="I528" i="1"/>
  <c r="K528" i="1" s="1"/>
  <c r="J527" i="1"/>
  <c r="I527" i="1"/>
  <c r="K527" i="1" s="1"/>
  <c r="J526" i="1"/>
  <c r="I526" i="1"/>
  <c r="K526" i="1" s="1"/>
  <c r="J525" i="1"/>
  <c r="I525" i="1"/>
  <c r="K525" i="1" s="1"/>
  <c r="J524" i="1"/>
  <c r="I524" i="1"/>
  <c r="K524" i="1" s="1"/>
  <c r="J523" i="1"/>
  <c r="I523" i="1"/>
  <c r="K523" i="1" s="1"/>
  <c r="J522" i="1"/>
  <c r="I522" i="1"/>
  <c r="K522" i="1" s="1"/>
  <c r="J521" i="1"/>
  <c r="I521" i="1"/>
  <c r="K521" i="1" s="1"/>
  <c r="J520" i="1"/>
  <c r="I520" i="1"/>
  <c r="K520" i="1" s="1"/>
  <c r="J519" i="1"/>
  <c r="I519" i="1"/>
  <c r="K519" i="1" s="1"/>
  <c r="J516" i="1"/>
  <c r="I516" i="1"/>
  <c r="K516" i="1" s="1"/>
  <c r="J515" i="1"/>
  <c r="I515" i="1"/>
  <c r="K515" i="1" s="1"/>
  <c r="J514" i="1"/>
  <c r="I514" i="1"/>
  <c r="K514" i="1" s="1"/>
  <c r="J513" i="1"/>
  <c r="I513" i="1"/>
  <c r="K513" i="1" s="1"/>
  <c r="J512" i="1"/>
  <c r="I512" i="1"/>
  <c r="K512" i="1" s="1"/>
  <c r="J511" i="1"/>
  <c r="I511" i="1"/>
  <c r="K511" i="1" s="1"/>
  <c r="J510" i="1"/>
  <c r="I510" i="1"/>
  <c r="K510" i="1" s="1"/>
  <c r="J509" i="1"/>
  <c r="I509" i="1"/>
  <c r="K509" i="1" s="1"/>
  <c r="J508" i="1"/>
  <c r="I508" i="1"/>
  <c r="K508" i="1" s="1"/>
  <c r="J507" i="1"/>
  <c r="I507" i="1"/>
  <c r="K507" i="1" s="1"/>
  <c r="J506" i="1"/>
  <c r="I506" i="1"/>
  <c r="K506" i="1" s="1"/>
  <c r="J505" i="1"/>
  <c r="I505" i="1"/>
  <c r="K505" i="1" s="1"/>
  <c r="J504" i="1"/>
  <c r="I504" i="1"/>
  <c r="K504" i="1" s="1"/>
  <c r="J503" i="1"/>
  <c r="I503" i="1"/>
  <c r="K503" i="1" s="1"/>
  <c r="J500" i="1"/>
  <c r="I500" i="1"/>
  <c r="K500" i="1" s="1"/>
  <c r="J499" i="1"/>
  <c r="I499" i="1"/>
  <c r="K499" i="1" s="1"/>
  <c r="J498" i="1"/>
  <c r="I498" i="1"/>
  <c r="K498" i="1" s="1"/>
  <c r="J497" i="1"/>
  <c r="I497" i="1"/>
  <c r="K497" i="1" s="1"/>
  <c r="J496" i="1"/>
  <c r="I496" i="1"/>
  <c r="K496" i="1" s="1"/>
  <c r="J495" i="1"/>
  <c r="I495" i="1"/>
  <c r="K495" i="1" s="1"/>
  <c r="J492" i="1"/>
  <c r="I492" i="1"/>
  <c r="K492" i="1" s="1"/>
  <c r="J491" i="1"/>
  <c r="I491" i="1"/>
  <c r="K491" i="1" s="1"/>
  <c r="J490" i="1"/>
  <c r="I490" i="1"/>
  <c r="K490" i="1" s="1"/>
  <c r="J489" i="1"/>
  <c r="I489" i="1"/>
  <c r="K489" i="1" s="1"/>
  <c r="J488" i="1"/>
  <c r="I488" i="1"/>
  <c r="K488" i="1" s="1"/>
  <c r="J487" i="1"/>
  <c r="I487" i="1"/>
  <c r="K487" i="1" s="1"/>
  <c r="J486" i="1"/>
  <c r="I486" i="1"/>
  <c r="K486" i="1" s="1"/>
  <c r="J485" i="1"/>
  <c r="I485" i="1"/>
  <c r="K485" i="1" s="1"/>
  <c r="J484" i="1"/>
  <c r="I484" i="1"/>
  <c r="K484" i="1" s="1"/>
  <c r="J483" i="1"/>
  <c r="I483" i="1"/>
  <c r="K483" i="1" s="1"/>
  <c r="J482" i="1"/>
  <c r="I482" i="1"/>
  <c r="K482" i="1" s="1"/>
  <c r="J481" i="1"/>
  <c r="I481" i="1"/>
  <c r="K481" i="1" s="1"/>
  <c r="J480" i="1"/>
  <c r="I480" i="1"/>
  <c r="K480" i="1" s="1"/>
  <c r="J479" i="1"/>
  <c r="I479" i="1"/>
  <c r="K479" i="1" s="1"/>
  <c r="J478" i="1"/>
  <c r="I478" i="1"/>
  <c r="K478" i="1" s="1"/>
  <c r="J477" i="1"/>
  <c r="I477" i="1"/>
  <c r="K477" i="1" s="1"/>
  <c r="J476" i="1"/>
  <c r="I476" i="1"/>
  <c r="K476" i="1" s="1"/>
  <c r="J474" i="1"/>
  <c r="I474" i="1"/>
  <c r="K474" i="1" s="1"/>
  <c r="J473" i="1"/>
  <c r="I473" i="1"/>
  <c r="K473" i="1" s="1"/>
  <c r="J472" i="1"/>
  <c r="I472" i="1"/>
  <c r="K472" i="1" s="1"/>
  <c r="J471" i="1"/>
  <c r="I471" i="1"/>
  <c r="K471" i="1" s="1"/>
  <c r="J470" i="1"/>
  <c r="I470" i="1"/>
  <c r="K470" i="1" s="1"/>
  <c r="J468" i="1"/>
  <c r="I468" i="1"/>
  <c r="K468" i="1" s="1"/>
  <c r="J467" i="1"/>
  <c r="I467" i="1"/>
  <c r="K467" i="1" s="1"/>
  <c r="J466" i="1"/>
  <c r="I466" i="1"/>
  <c r="K466" i="1" s="1"/>
  <c r="J464" i="1"/>
  <c r="I464" i="1"/>
  <c r="K464" i="1" s="1"/>
  <c r="J463" i="1"/>
  <c r="I463" i="1"/>
  <c r="K463" i="1" s="1"/>
  <c r="J462" i="1"/>
  <c r="I462" i="1"/>
  <c r="K462" i="1" s="1"/>
  <c r="J461" i="1"/>
  <c r="I461" i="1"/>
  <c r="K461" i="1" s="1"/>
  <c r="J460" i="1"/>
  <c r="I460" i="1"/>
  <c r="K460" i="1" s="1"/>
  <c r="J459" i="1"/>
  <c r="I459" i="1"/>
  <c r="K459" i="1" s="1"/>
  <c r="J457" i="1"/>
  <c r="I457" i="1"/>
  <c r="K457" i="1" s="1"/>
  <c r="J456" i="1"/>
  <c r="I456" i="1"/>
  <c r="K456" i="1" s="1"/>
  <c r="J455" i="1"/>
  <c r="I455" i="1"/>
  <c r="K455" i="1" s="1"/>
  <c r="J438" i="1"/>
  <c r="I438" i="1"/>
  <c r="K438" i="1" s="1"/>
  <c r="J437" i="1"/>
  <c r="I437" i="1"/>
  <c r="K437" i="1" s="1"/>
  <c r="J435" i="1"/>
  <c r="I435" i="1"/>
  <c r="K435" i="1" s="1"/>
  <c r="J434" i="1"/>
  <c r="I434" i="1"/>
  <c r="K434" i="1" s="1"/>
  <c r="J433" i="1"/>
  <c r="I433" i="1"/>
  <c r="K433" i="1" s="1"/>
  <c r="J432" i="1"/>
  <c r="I432" i="1"/>
  <c r="K432" i="1" s="1"/>
  <c r="J430" i="1"/>
  <c r="I430" i="1"/>
  <c r="K430" i="1" s="1"/>
  <c r="J429" i="1"/>
  <c r="I429" i="1"/>
  <c r="K429" i="1" s="1"/>
  <c r="J428" i="1"/>
  <c r="I428" i="1"/>
  <c r="K428" i="1" s="1"/>
  <c r="J427" i="1"/>
  <c r="I427" i="1"/>
  <c r="K427" i="1" s="1"/>
  <c r="J426" i="1"/>
  <c r="I426" i="1"/>
  <c r="K426" i="1" s="1"/>
  <c r="J425" i="1"/>
  <c r="I425" i="1"/>
  <c r="K425" i="1" s="1"/>
  <c r="J424" i="1"/>
  <c r="I424" i="1"/>
  <c r="K424" i="1" s="1"/>
  <c r="J423" i="1"/>
  <c r="I423" i="1"/>
  <c r="K423" i="1" s="1"/>
  <c r="J422" i="1"/>
  <c r="I422" i="1"/>
  <c r="K422" i="1" s="1"/>
  <c r="J421" i="1"/>
  <c r="I421" i="1"/>
  <c r="K421" i="1" s="1"/>
  <c r="J420" i="1"/>
  <c r="I420" i="1"/>
  <c r="K420" i="1" s="1"/>
  <c r="J419" i="1"/>
  <c r="I419" i="1"/>
  <c r="K419" i="1" s="1"/>
  <c r="J418" i="1"/>
  <c r="I418" i="1"/>
  <c r="K418" i="1" s="1"/>
  <c r="J417" i="1"/>
  <c r="I417" i="1"/>
  <c r="K417" i="1" s="1"/>
  <c r="J416" i="1"/>
  <c r="I416" i="1"/>
  <c r="K416" i="1" s="1"/>
  <c r="J414" i="1"/>
  <c r="I414" i="1"/>
  <c r="K414" i="1" s="1"/>
  <c r="J413" i="1"/>
  <c r="I413" i="1"/>
  <c r="K413" i="1" s="1"/>
  <c r="J412" i="1"/>
  <c r="I412" i="1"/>
  <c r="K412" i="1" s="1"/>
  <c r="J411" i="1"/>
  <c r="I411" i="1"/>
  <c r="K411" i="1" s="1"/>
  <c r="J410" i="1"/>
  <c r="I410" i="1"/>
  <c r="K410" i="1" s="1"/>
  <c r="J409" i="1"/>
  <c r="I409" i="1"/>
  <c r="K409" i="1" s="1"/>
  <c r="J407" i="1"/>
  <c r="I407" i="1"/>
  <c r="K407" i="1" s="1"/>
  <c r="J406" i="1"/>
  <c r="I406" i="1"/>
  <c r="K406" i="1" s="1"/>
  <c r="J405" i="1"/>
  <c r="I405" i="1"/>
  <c r="K405" i="1" s="1"/>
  <c r="J404" i="1"/>
  <c r="I404" i="1"/>
  <c r="K404" i="1" s="1"/>
  <c r="J403" i="1"/>
  <c r="I403" i="1"/>
  <c r="K403" i="1" s="1"/>
  <c r="J402" i="1"/>
  <c r="I402" i="1"/>
  <c r="K402" i="1" s="1"/>
  <c r="J401" i="1"/>
  <c r="I401" i="1"/>
  <c r="K401" i="1" s="1"/>
  <c r="J400" i="1"/>
  <c r="I400" i="1"/>
  <c r="K400" i="1" s="1"/>
  <c r="J399" i="1"/>
  <c r="I399" i="1"/>
  <c r="K399" i="1" s="1"/>
  <c r="J398" i="1"/>
  <c r="I398" i="1"/>
  <c r="K398" i="1" s="1"/>
  <c r="J397" i="1"/>
  <c r="I397" i="1"/>
  <c r="K397" i="1" s="1"/>
  <c r="J393" i="1"/>
  <c r="I393" i="1"/>
  <c r="K393" i="1" s="1"/>
  <c r="J392" i="1"/>
  <c r="I392" i="1"/>
  <c r="K392" i="1" s="1"/>
  <c r="J391" i="1"/>
  <c r="I391" i="1"/>
  <c r="K391" i="1" s="1"/>
  <c r="J390" i="1"/>
  <c r="I390" i="1"/>
  <c r="K390" i="1" s="1"/>
  <c r="J389" i="1"/>
  <c r="I389" i="1"/>
  <c r="K389" i="1" s="1"/>
  <c r="J388" i="1"/>
  <c r="I388" i="1"/>
  <c r="K388" i="1" s="1"/>
  <c r="J385" i="1"/>
  <c r="I385" i="1"/>
  <c r="K385" i="1" s="1"/>
  <c r="J384" i="1"/>
  <c r="I384" i="1"/>
  <c r="K384" i="1" s="1"/>
  <c r="J383" i="1"/>
  <c r="I383" i="1"/>
  <c r="K383" i="1" s="1"/>
  <c r="J382" i="1"/>
  <c r="I382" i="1"/>
  <c r="K382" i="1" s="1"/>
  <c r="J381" i="1"/>
  <c r="I381" i="1"/>
  <c r="K381" i="1" s="1"/>
  <c r="J379" i="1"/>
  <c r="I379" i="1"/>
  <c r="K379" i="1" s="1"/>
  <c r="J377" i="1"/>
  <c r="I377" i="1"/>
  <c r="K377" i="1" s="1"/>
  <c r="J374" i="1"/>
  <c r="I374" i="1"/>
  <c r="K374" i="1" s="1"/>
  <c r="J372" i="1"/>
  <c r="I372" i="1"/>
  <c r="K372" i="1" s="1"/>
  <c r="J371" i="1"/>
  <c r="I371" i="1"/>
  <c r="K371" i="1" s="1"/>
  <c r="J370" i="1"/>
  <c r="I370" i="1"/>
  <c r="K370" i="1" s="1"/>
  <c r="J369" i="1"/>
  <c r="I369" i="1"/>
  <c r="K369" i="1" s="1"/>
  <c r="J368" i="1"/>
  <c r="I368" i="1"/>
  <c r="K368" i="1" s="1"/>
  <c r="J367" i="1"/>
  <c r="I367" i="1"/>
  <c r="K367" i="1" s="1"/>
  <c r="J366" i="1"/>
  <c r="I366" i="1"/>
  <c r="K366" i="1" s="1"/>
  <c r="J365" i="1"/>
  <c r="I365" i="1"/>
  <c r="K365" i="1" s="1"/>
  <c r="J363" i="1"/>
  <c r="I363" i="1"/>
  <c r="K363" i="1" s="1"/>
  <c r="J362" i="1"/>
  <c r="I362" i="1"/>
  <c r="K362" i="1" s="1"/>
  <c r="J361" i="1"/>
  <c r="I361" i="1"/>
  <c r="K361" i="1" s="1"/>
  <c r="J360" i="1"/>
  <c r="I360" i="1"/>
  <c r="K360" i="1" s="1"/>
  <c r="J359" i="1"/>
  <c r="I359" i="1"/>
  <c r="K359" i="1" s="1"/>
  <c r="J357" i="1"/>
  <c r="I357" i="1"/>
  <c r="K357" i="1" s="1"/>
  <c r="J356" i="1"/>
  <c r="I356" i="1"/>
  <c r="K356" i="1" s="1"/>
  <c r="J354" i="1"/>
  <c r="I354" i="1"/>
  <c r="K354" i="1" s="1"/>
  <c r="J353" i="1"/>
  <c r="I353" i="1"/>
  <c r="K353" i="1" s="1"/>
  <c r="J352" i="1"/>
  <c r="I352" i="1"/>
  <c r="K352" i="1" s="1"/>
  <c r="J351" i="1"/>
  <c r="I351" i="1"/>
  <c r="K351" i="1" s="1"/>
  <c r="J349" i="1"/>
  <c r="I349" i="1"/>
  <c r="K349" i="1" s="1"/>
  <c r="J348" i="1"/>
  <c r="I348" i="1"/>
  <c r="K348" i="1" s="1"/>
  <c r="J347" i="1"/>
  <c r="I347" i="1"/>
  <c r="K347" i="1" s="1"/>
  <c r="J346" i="1"/>
  <c r="I346" i="1"/>
  <c r="K346" i="1" s="1"/>
  <c r="J345" i="1"/>
  <c r="I345" i="1"/>
  <c r="K345" i="1" s="1"/>
  <c r="J344" i="1"/>
  <c r="I344" i="1"/>
  <c r="K344" i="1" s="1"/>
  <c r="J343" i="1"/>
  <c r="I343" i="1"/>
  <c r="K343" i="1" s="1"/>
  <c r="J342" i="1"/>
  <c r="I342" i="1"/>
  <c r="K342" i="1" s="1"/>
  <c r="J341" i="1"/>
  <c r="I341" i="1"/>
  <c r="K341" i="1" s="1"/>
  <c r="J340" i="1"/>
  <c r="I340" i="1"/>
  <c r="K340" i="1" s="1"/>
  <c r="J329" i="1"/>
  <c r="I329" i="1"/>
  <c r="K329" i="1" s="1"/>
  <c r="J328" i="1"/>
  <c r="I328" i="1"/>
  <c r="K328" i="1" s="1"/>
  <c r="J327" i="1"/>
  <c r="I327" i="1"/>
  <c r="K327" i="1" s="1"/>
  <c r="J326" i="1"/>
  <c r="I326" i="1"/>
  <c r="K326" i="1" s="1"/>
  <c r="J325" i="1"/>
  <c r="I325" i="1"/>
  <c r="K325" i="1" s="1"/>
  <c r="J324" i="1"/>
  <c r="I324" i="1"/>
  <c r="K324" i="1" s="1"/>
  <c r="J323" i="1"/>
  <c r="I323" i="1"/>
  <c r="K323" i="1" s="1"/>
  <c r="J322" i="1"/>
  <c r="I322" i="1"/>
  <c r="K322" i="1" s="1"/>
  <c r="J321" i="1"/>
  <c r="I321" i="1"/>
  <c r="K321" i="1" s="1"/>
  <c r="J320" i="1"/>
  <c r="I320" i="1"/>
  <c r="K320" i="1" s="1"/>
  <c r="J319" i="1"/>
  <c r="I319" i="1"/>
  <c r="K319" i="1" s="1"/>
  <c r="J318" i="1"/>
  <c r="I318" i="1"/>
  <c r="K318" i="1" s="1"/>
  <c r="J317" i="1"/>
  <c r="I317" i="1"/>
  <c r="K317" i="1" s="1"/>
  <c r="J316" i="1"/>
  <c r="I316" i="1"/>
  <c r="K316" i="1" s="1"/>
  <c r="J315" i="1"/>
  <c r="I315" i="1"/>
  <c r="K315" i="1" s="1"/>
  <c r="J314" i="1"/>
  <c r="I314" i="1"/>
  <c r="K314" i="1" s="1"/>
  <c r="J313" i="1"/>
  <c r="I313" i="1"/>
  <c r="K313" i="1" s="1"/>
  <c r="J312" i="1"/>
  <c r="I312" i="1"/>
  <c r="K312" i="1" s="1"/>
  <c r="J311" i="1"/>
  <c r="I311" i="1"/>
  <c r="K311" i="1" s="1"/>
  <c r="J310" i="1"/>
  <c r="I310" i="1"/>
  <c r="K310" i="1" s="1"/>
  <c r="J309" i="1"/>
  <c r="I309" i="1"/>
  <c r="K309" i="1" s="1"/>
  <c r="J308" i="1"/>
  <c r="I308" i="1"/>
  <c r="K308" i="1" s="1"/>
  <c r="J307" i="1"/>
  <c r="I307" i="1"/>
  <c r="K307" i="1" s="1"/>
  <c r="J306" i="1"/>
  <c r="I306" i="1"/>
  <c r="K306" i="1" s="1"/>
  <c r="J305" i="1"/>
  <c r="I305" i="1"/>
  <c r="K305" i="1" s="1"/>
  <c r="J304" i="1"/>
  <c r="I304" i="1"/>
  <c r="K304" i="1" s="1"/>
  <c r="J303" i="1"/>
  <c r="I303" i="1"/>
  <c r="K303" i="1" s="1"/>
  <c r="J302" i="1"/>
  <c r="I302" i="1"/>
  <c r="K302" i="1" s="1"/>
  <c r="J301" i="1"/>
  <c r="I301" i="1"/>
  <c r="K301" i="1" s="1"/>
  <c r="J300" i="1"/>
  <c r="I300" i="1"/>
  <c r="K300" i="1" s="1"/>
  <c r="J299" i="1"/>
  <c r="I299" i="1"/>
  <c r="K299" i="1" s="1"/>
  <c r="J298" i="1"/>
  <c r="I298" i="1"/>
  <c r="K298" i="1" s="1"/>
  <c r="J297" i="1"/>
  <c r="I297" i="1"/>
  <c r="K297" i="1" s="1"/>
  <c r="J296" i="1"/>
  <c r="I296" i="1"/>
  <c r="K296" i="1" s="1"/>
  <c r="J295" i="1"/>
  <c r="I295" i="1"/>
  <c r="K295" i="1" s="1"/>
  <c r="J294" i="1"/>
  <c r="I294" i="1"/>
  <c r="K294" i="1" s="1"/>
  <c r="J293" i="1"/>
  <c r="I293" i="1"/>
  <c r="K293" i="1" s="1"/>
  <c r="J292" i="1"/>
  <c r="I292" i="1"/>
  <c r="K292" i="1" s="1"/>
  <c r="J291" i="1"/>
  <c r="I291" i="1"/>
  <c r="K291" i="1" s="1"/>
  <c r="J290" i="1"/>
  <c r="I290" i="1"/>
  <c r="K290" i="1" s="1"/>
  <c r="J289" i="1"/>
  <c r="I289" i="1"/>
  <c r="K289" i="1" s="1"/>
  <c r="J288" i="1"/>
  <c r="I288" i="1"/>
  <c r="K288" i="1" s="1"/>
  <c r="J287" i="1"/>
  <c r="I287" i="1"/>
  <c r="K287" i="1" s="1"/>
  <c r="J286" i="1"/>
  <c r="I286" i="1"/>
  <c r="K286" i="1" s="1"/>
  <c r="J285" i="1"/>
  <c r="I285" i="1"/>
  <c r="K285" i="1" s="1"/>
  <c r="J282" i="1"/>
  <c r="I282" i="1"/>
  <c r="K282" i="1" s="1"/>
  <c r="J281" i="1"/>
  <c r="I281" i="1"/>
  <c r="K281" i="1" s="1"/>
  <c r="J280" i="1"/>
  <c r="I280" i="1"/>
  <c r="K280" i="1" s="1"/>
  <c r="J279" i="1"/>
  <c r="I279" i="1"/>
  <c r="K279" i="1" s="1"/>
  <c r="J278" i="1"/>
  <c r="I278" i="1"/>
  <c r="K278" i="1" s="1"/>
  <c r="J277" i="1"/>
  <c r="I277" i="1"/>
  <c r="K277" i="1" s="1"/>
  <c r="J276" i="1"/>
  <c r="I276" i="1"/>
  <c r="K276" i="1" s="1"/>
  <c r="J275" i="1"/>
  <c r="I275" i="1"/>
  <c r="K275" i="1" s="1"/>
  <c r="J274" i="1"/>
  <c r="I274" i="1"/>
  <c r="K274" i="1" s="1"/>
  <c r="J273" i="1"/>
  <c r="I273" i="1"/>
  <c r="K273" i="1" s="1"/>
  <c r="J272" i="1"/>
  <c r="I272" i="1"/>
  <c r="K272" i="1" s="1"/>
  <c r="J271" i="1"/>
  <c r="I271" i="1"/>
  <c r="K271" i="1" s="1"/>
  <c r="J270" i="1"/>
  <c r="I270" i="1"/>
  <c r="K270" i="1" s="1"/>
  <c r="J269" i="1"/>
  <c r="I269" i="1"/>
  <c r="K269" i="1" s="1"/>
  <c r="J268" i="1"/>
  <c r="I268" i="1"/>
  <c r="K268" i="1" s="1"/>
  <c r="J267" i="1"/>
  <c r="I267" i="1"/>
  <c r="K267" i="1" s="1"/>
  <c r="J266" i="1"/>
  <c r="I266" i="1"/>
  <c r="K266" i="1" s="1"/>
  <c r="J265" i="1"/>
  <c r="I265" i="1"/>
  <c r="K265" i="1" s="1"/>
  <c r="J264" i="1"/>
  <c r="I264" i="1"/>
  <c r="K264" i="1" s="1"/>
  <c r="J263" i="1"/>
  <c r="I263" i="1"/>
  <c r="K263" i="1" s="1"/>
  <c r="J262" i="1"/>
  <c r="I262" i="1"/>
  <c r="K262" i="1" s="1"/>
  <c r="J261" i="1"/>
  <c r="I261" i="1"/>
  <c r="K261" i="1" s="1"/>
  <c r="J260" i="1"/>
  <c r="I260" i="1"/>
  <c r="K260" i="1" s="1"/>
  <c r="J259" i="1"/>
  <c r="I259" i="1"/>
  <c r="K259" i="1" s="1"/>
  <c r="J258" i="1"/>
  <c r="I258" i="1"/>
  <c r="K258" i="1" s="1"/>
  <c r="J257" i="1"/>
  <c r="I257" i="1"/>
  <c r="K257" i="1" s="1"/>
  <c r="J256" i="1"/>
  <c r="I256" i="1"/>
  <c r="K256" i="1" s="1"/>
  <c r="J255" i="1"/>
  <c r="I255" i="1"/>
  <c r="K255" i="1" s="1"/>
  <c r="J254" i="1"/>
  <c r="I254" i="1"/>
  <c r="K254" i="1" s="1"/>
  <c r="J253" i="1"/>
  <c r="I253" i="1"/>
  <c r="K253" i="1" s="1"/>
  <c r="J252" i="1"/>
  <c r="I252" i="1"/>
  <c r="K252" i="1" s="1"/>
  <c r="J251" i="1"/>
  <c r="I251" i="1"/>
  <c r="K251" i="1" s="1"/>
  <c r="J250" i="1"/>
  <c r="I250" i="1"/>
  <c r="K250" i="1" s="1"/>
  <c r="J249" i="1"/>
  <c r="I249" i="1"/>
  <c r="K249" i="1" s="1"/>
  <c r="J248" i="1"/>
  <c r="I248" i="1"/>
  <c r="K248" i="1" s="1"/>
  <c r="J247" i="1"/>
  <c r="I247" i="1"/>
  <c r="K247" i="1" s="1"/>
  <c r="J246" i="1"/>
  <c r="I246" i="1"/>
  <c r="K246" i="1" s="1"/>
  <c r="J245" i="1"/>
  <c r="I245" i="1"/>
  <c r="K245" i="1" s="1"/>
  <c r="J244" i="1"/>
  <c r="I244" i="1"/>
  <c r="K244" i="1" s="1"/>
  <c r="J243" i="1"/>
  <c r="I243" i="1"/>
  <c r="K243" i="1" s="1"/>
  <c r="J242" i="1"/>
  <c r="I242" i="1"/>
  <c r="K242" i="1" s="1"/>
  <c r="J241" i="1"/>
  <c r="I241" i="1"/>
  <c r="K241" i="1" s="1"/>
  <c r="J240" i="1"/>
  <c r="I240" i="1"/>
  <c r="K240" i="1" s="1"/>
  <c r="J239" i="1"/>
  <c r="I239" i="1"/>
  <c r="K239" i="1" s="1"/>
  <c r="J238" i="1"/>
  <c r="I238" i="1"/>
  <c r="K238" i="1" s="1"/>
  <c r="J237" i="1"/>
  <c r="I237" i="1"/>
  <c r="K237" i="1" s="1"/>
  <c r="J236" i="1"/>
  <c r="I236" i="1"/>
  <c r="K236" i="1" s="1"/>
  <c r="J235" i="1"/>
  <c r="I235" i="1"/>
  <c r="K235" i="1" s="1"/>
  <c r="J232" i="1"/>
  <c r="I232" i="1"/>
  <c r="K232" i="1" s="1"/>
  <c r="J231" i="1"/>
  <c r="I231" i="1"/>
  <c r="K231" i="1" s="1"/>
  <c r="J230" i="1"/>
  <c r="I230" i="1"/>
  <c r="K230" i="1" s="1"/>
  <c r="J229" i="1"/>
  <c r="I229" i="1"/>
  <c r="K229" i="1" s="1"/>
  <c r="J228" i="1"/>
  <c r="I228" i="1"/>
  <c r="K228" i="1" s="1"/>
  <c r="J227" i="1"/>
  <c r="I227" i="1"/>
  <c r="K227" i="1" s="1"/>
  <c r="J226" i="1"/>
  <c r="I226" i="1"/>
  <c r="K226" i="1" s="1"/>
  <c r="J225" i="1"/>
  <c r="I225" i="1"/>
  <c r="K225" i="1" s="1"/>
  <c r="J224" i="1"/>
  <c r="I224" i="1"/>
  <c r="K224" i="1" s="1"/>
  <c r="J221" i="1"/>
  <c r="I221" i="1"/>
  <c r="K221" i="1" s="1"/>
  <c r="J220" i="1"/>
  <c r="I220" i="1"/>
  <c r="K220" i="1" s="1"/>
  <c r="J219" i="1"/>
  <c r="I219" i="1"/>
  <c r="K219" i="1" s="1"/>
  <c r="J218" i="1"/>
  <c r="I218" i="1"/>
  <c r="K218" i="1" s="1"/>
  <c r="J217" i="1"/>
  <c r="I217" i="1"/>
  <c r="K217" i="1" s="1"/>
  <c r="J216" i="1"/>
  <c r="I216" i="1"/>
  <c r="K216" i="1" s="1"/>
  <c r="J215" i="1"/>
  <c r="I215" i="1"/>
  <c r="K215" i="1" s="1"/>
  <c r="J214" i="1"/>
  <c r="I214" i="1"/>
  <c r="K214" i="1" s="1"/>
  <c r="J213" i="1"/>
  <c r="I213" i="1"/>
  <c r="K213" i="1" s="1"/>
  <c r="J210" i="1"/>
  <c r="I210" i="1"/>
  <c r="K210" i="1" s="1"/>
  <c r="J209" i="1"/>
  <c r="I209" i="1"/>
  <c r="K209" i="1" s="1"/>
  <c r="J208" i="1"/>
  <c r="I208" i="1"/>
  <c r="K208" i="1" s="1"/>
  <c r="J207" i="1"/>
  <c r="I207" i="1"/>
  <c r="K207" i="1" s="1"/>
  <c r="J204" i="1"/>
  <c r="I204" i="1"/>
  <c r="K204" i="1" s="1"/>
  <c r="J203" i="1"/>
  <c r="I203" i="1"/>
  <c r="K203" i="1" s="1"/>
  <c r="J202" i="1"/>
  <c r="I202" i="1"/>
  <c r="K202" i="1" s="1"/>
  <c r="J201" i="1"/>
  <c r="I201" i="1"/>
  <c r="K201" i="1" s="1"/>
  <c r="J198" i="1"/>
  <c r="I198" i="1"/>
  <c r="K198" i="1" s="1"/>
  <c r="J197" i="1"/>
  <c r="I197" i="1"/>
  <c r="K197" i="1" s="1"/>
  <c r="J196" i="1"/>
  <c r="I196" i="1"/>
  <c r="K196" i="1" s="1"/>
  <c r="J195" i="1"/>
  <c r="I195" i="1"/>
  <c r="K195" i="1" s="1"/>
  <c r="J194" i="1"/>
  <c r="I194" i="1"/>
  <c r="K194" i="1" s="1"/>
  <c r="J191" i="1"/>
  <c r="I191" i="1"/>
  <c r="K191" i="1" s="1"/>
  <c r="J190" i="1"/>
  <c r="I190" i="1"/>
  <c r="K190" i="1" s="1"/>
  <c r="J189" i="1"/>
  <c r="I189" i="1"/>
  <c r="K189" i="1" s="1"/>
  <c r="J188" i="1"/>
  <c r="I188" i="1"/>
  <c r="K188" i="1" s="1"/>
  <c r="J187" i="1"/>
  <c r="I187" i="1"/>
  <c r="K187" i="1" s="1"/>
  <c r="J183" i="1"/>
  <c r="I183" i="1"/>
  <c r="K183" i="1" s="1"/>
  <c r="J182" i="1"/>
  <c r="I182" i="1"/>
  <c r="K182" i="1" s="1"/>
  <c r="J181" i="1"/>
  <c r="I181" i="1"/>
  <c r="K181" i="1" s="1"/>
  <c r="J179" i="1"/>
  <c r="I179" i="1"/>
  <c r="K179" i="1" s="1"/>
  <c r="J178" i="1"/>
  <c r="I178" i="1"/>
  <c r="K178" i="1" s="1"/>
  <c r="J177" i="1"/>
  <c r="I177" i="1"/>
  <c r="K177" i="1" s="1"/>
  <c r="J175" i="1"/>
  <c r="I175" i="1"/>
  <c r="K175" i="1" s="1"/>
  <c r="J174" i="1"/>
  <c r="I174" i="1"/>
  <c r="K174" i="1" s="1"/>
  <c r="J173" i="1"/>
  <c r="I173" i="1"/>
  <c r="K173" i="1" s="1"/>
  <c r="J172" i="1"/>
  <c r="I172" i="1"/>
  <c r="K172" i="1" s="1"/>
  <c r="J171" i="1"/>
  <c r="I171" i="1"/>
  <c r="K171" i="1" s="1"/>
  <c r="J170" i="1"/>
  <c r="I170" i="1"/>
  <c r="K170" i="1" s="1"/>
  <c r="J169" i="1"/>
  <c r="I169" i="1"/>
  <c r="K169" i="1" s="1"/>
  <c r="J165" i="1"/>
  <c r="I165" i="1"/>
  <c r="K165" i="1" s="1"/>
  <c r="J164" i="1"/>
  <c r="I164" i="1"/>
  <c r="K164" i="1" s="1"/>
  <c r="J163" i="1"/>
  <c r="I163" i="1"/>
  <c r="K163" i="1" s="1"/>
  <c r="J162" i="1"/>
  <c r="I162" i="1"/>
  <c r="K162" i="1" s="1"/>
  <c r="J161" i="1"/>
  <c r="I161" i="1"/>
  <c r="K161" i="1" s="1"/>
  <c r="J160" i="1"/>
  <c r="I160" i="1"/>
  <c r="K160" i="1" s="1"/>
  <c r="J157" i="1"/>
  <c r="I157" i="1"/>
  <c r="K157" i="1" s="1"/>
  <c r="J156" i="1"/>
  <c r="I156" i="1"/>
  <c r="K156" i="1" s="1"/>
  <c r="J155" i="1"/>
  <c r="I155" i="1"/>
  <c r="K155" i="1" s="1"/>
  <c r="J153" i="1"/>
  <c r="I153" i="1"/>
  <c r="K153" i="1" s="1"/>
  <c r="J151" i="1"/>
  <c r="I151" i="1"/>
  <c r="K151" i="1" s="1"/>
  <c r="J149" i="1"/>
  <c r="I149" i="1"/>
  <c r="K149" i="1" s="1"/>
  <c r="J147" i="1"/>
  <c r="I147" i="1"/>
  <c r="K147" i="1" s="1"/>
  <c r="J145" i="1"/>
  <c r="I145" i="1"/>
  <c r="K145" i="1" s="1"/>
  <c r="J143" i="1"/>
  <c r="I143" i="1"/>
  <c r="K143" i="1" s="1"/>
  <c r="J141" i="1"/>
  <c r="I141" i="1"/>
  <c r="K141" i="1" s="1"/>
  <c r="J139" i="1"/>
  <c r="I139" i="1"/>
  <c r="K139" i="1" s="1"/>
  <c r="J137" i="1"/>
  <c r="I137" i="1"/>
  <c r="K137" i="1" s="1"/>
  <c r="J135" i="1"/>
  <c r="I135" i="1"/>
  <c r="K135" i="1" s="1"/>
  <c r="J133" i="1"/>
  <c r="I133" i="1"/>
  <c r="K133" i="1" s="1"/>
  <c r="J131" i="1"/>
  <c r="I131" i="1"/>
  <c r="K131" i="1" s="1"/>
  <c r="J129" i="1"/>
  <c r="I129" i="1"/>
  <c r="K129" i="1" s="1"/>
  <c r="J128" i="1"/>
  <c r="I128" i="1"/>
  <c r="K128" i="1" s="1"/>
  <c r="J127" i="1"/>
  <c r="I127" i="1"/>
  <c r="K127" i="1" s="1"/>
  <c r="J126" i="1"/>
  <c r="I126" i="1"/>
  <c r="K126" i="1" s="1"/>
  <c r="J123" i="1"/>
  <c r="I123" i="1"/>
  <c r="K123" i="1" s="1"/>
  <c r="J122" i="1"/>
  <c r="I122" i="1"/>
  <c r="K122" i="1" s="1"/>
  <c r="J118" i="1"/>
  <c r="I118" i="1"/>
  <c r="K118" i="1" s="1"/>
  <c r="J117" i="1"/>
  <c r="I117" i="1"/>
  <c r="K117" i="1" s="1"/>
  <c r="J116" i="1"/>
  <c r="I116" i="1"/>
  <c r="K116" i="1" s="1"/>
  <c r="J115" i="1"/>
  <c r="I115" i="1"/>
  <c r="K115" i="1" s="1"/>
  <c r="J113" i="1"/>
  <c r="I113" i="1"/>
  <c r="K113" i="1" s="1"/>
  <c r="J112" i="1"/>
  <c r="I112" i="1"/>
  <c r="K112" i="1" s="1"/>
  <c r="J111" i="1"/>
  <c r="I111" i="1"/>
  <c r="K111" i="1" s="1"/>
  <c r="J110" i="1"/>
  <c r="I110" i="1"/>
  <c r="K110" i="1" s="1"/>
  <c r="J109" i="1"/>
  <c r="I109" i="1"/>
  <c r="K109" i="1" s="1"/>
  <c r="J108" i="1"/>
  <c r="I108" i="1"/>
  <c r="K108" i="1" s="1"/>
  <c r="J107" i="1"/>
  <c r="I107" i="1"/>
  <c r="K107" i="1" s="1"/>
  <c r="J106" i="1"/>
  <c r="I106" i="1"/>
  <c r="K106" i="1" s="1"/>
  <c r="J105" i="1"/>
  <c r="I105" i="1"/>
  <c r="K105" i="1" s="1"/>
  <c r="J104" i="1"/>
  <c r="I104" i="1"/>
  <c r="K104" i="1" s="1"/>
  <c r="J102" i="1"/>
  <c r="I102" i="1"/>
  <c r="K102" i="1" s="1"/>
  <c r="J101" i="1"/>
  <c r="I101" i="1"/>
  <c r="K101" i="1" s="1"/>
  <c r="J100" i="1"/>
  <c r="I100" i="1"/>
  <c r="K100" i="1" s="1"/>
  <c r="J97" i="1"/>
  <c r="I97" i="1"/>
  <c r="K97" i="1" s="1"/>
  <c r="J96" i="1"/>
  <c r="I96" i="1"/>
  <c r="K96" i="1" s="1"/>
  <c r="J95" i="1"/>
  <c r="I95" i="1"/>
  <c r="K95" i="1" s="1"/>
  <c r="J94" i="1"/>
  <c r="I94" i="1"/>
  <c r="K94" i="1" s="1"/>
  <c r="J93" i="1"/>
  <c r="I93" i="1"/>
  <c r="K93" i="1" s="1"/>
  <c r="J92" i="1"/>
  <c r="I92" i="1"/>
  <c r="K92" i="1" s="1"/>
  <c r="J91" i="1"/>
  <c r="I91" i="1"/>
  <c r="K91" i="1" s="1"/>
  <c r="J90" i="1"/>
  <c r="I90" i="1"/>
  <c r="K90" i="1" s="1"/>
  <c r="J89" i="1"/>
  <c r="I89" i="1"/>
  <c r="K89" i="1" s="1"/>
  <c r="J88" i="1"/>
  <c r="I88" i="1"/>
  <c r="K88" i="1" s="1"/>
  <c r="J87" i="1"/>
  <c r="I87" i="1"/>
  <c r="K87" i="1" s="1"/>
  <c r="J86" i="1"/>
  <c r="I86" i="1"/>
  <c r="K86" i="1" s="1"/>
  <c r="J85" i="1"/>
  <c r="I85" i="1"/>
  <c r="K85" i="1" s="1"/>
  <c r="J84" i="1"/>
  <c r="I84" i="1"/>
  <c r="K84" i="1" s="1"/>
  <c r="J83" i="1"/>
  <c r="I83" i="1"/>
  <c r="K83" i="1" s="1"/>
  <c r="J80" i="1"/>
  <c r="I80" i="1"/>
  <c r="K80" i="1" s="1"/>
  <c r="J79" i="1"/>
  <c r="I79" i="1"/>
  <c r="K79" i="1" s="1"/>
  <c r="J78" i="1"/>
  <c r="I78" i="1"/>
  <c r="K78" i="1" s="1"/>
  <c r="J77" i="1"/>
  <c r="I77" i="1"/>
  <c r="K77" i="1" s="1"/>
  <c r="J76" i="1"/>
  <c r="I76" i="1"/>
  <c r="K76" i="1" s="1"/>
  <c r="J75" i="1"/>
  <c r="I75" i="1"/>
  <c r="K75" i="1" s="1"/>
  <c r="J70" i="1"/>
  <c r="I70" i="1"/>
  <c r="K70" i="1" s="1"/>
  <c r="J69" i="1"/>
  <c r="I69" i="1"/>
  <c r="K69" i="1" s="1"/>
  <c r="J68" i="1"/>
  <c r="I68" i="1"/>
  <c r="K68" i="1" s="1"/>
  <c r="J65" i="1"/>
  <c r="I65" i="1"/>
  <c r="K65" i="1" s="1"/>
  <c r="J64" i="1"/>
  <c r="I64" i="1"/>
  <c r="K64" i="1" s="1"/>
  <c r="J59" i="1"/>
  <c r="I59" i="1"/>
  <c r="K59" i="1" s="1"/>
  <c r="J58" i="1"/>
  <c r="I58" i="1"/>
  <c r="K58" i="1" s="1"/>
  <c r="J57" i="1"/>
  <c r="I57" i="1"/>
  <c r="K57" i="1" s="1"/>
  <c r="J56" i="1"/>
  <c r="I56" i="1"/>
  <c r="K56" i="1" s="1"/>
  <c r="J55" i="1"/>
  <c r="I55" i="1"/>
  <c r="K55" i="1" s="1"/>
  <c r="J54" i="1"/>
  <c r="I54" i="1"/>
  <c r="K54" i="1" s="1"/>
  <c r="J53" i="1"/>
  <c r="I53" i="1"/>
  <c r="K53" i="1" s="1"/>
  <c r="J49" i="1"/>
  <c r="I49" i="1"/>
  <c r="K49" i="1" s="1"/>
  <c r="J48" i="1"/>
  <c r="I48" i="1"/>
  <c r="K48" i="1" s="1"/>
  <c r="J47" i="1"/>
  <c r="I47" i="1"/>
  <c r="K47" i="1" s="1"/>
  <c r="J46" i="1"/>
  <c r="I46" i="1"/>
  <c r="K46" i="1" s="1"/>
  <c r="J45" i="1"/>
  <c r="I45" i="1"/>
  <c r="K45" i="1" s="1"/>
  <c r="J44" i="1"/>
  <c r="I44" i="1"/>
  <c r="K44" i="1" s="1"/>
  <c r="I29" i="1"/>
  <c r="K29" i="1" s="1"/>
  <c r="J29" i="1"/>
  <c r="J41" i="1"/>
  <c r="I41" i="1"/>
  <c r="K41" i="1" s="1"/>
  <c r="J40" i="1"/>
  <c r="I40" i="1"/>
  <c r="K40" i="1" s="1"/>
  <c r="J38" i="1"/>
  <c r="I38" i="1"/>
  <c r="K38" i="1" s="1"/>
  <c r="J37" i="1"/>
  <c r="I37" i="1"/>
  <c r="K37" i="1" s="1"/>
  <c r="J36" i="1"/>
  <c r="I36" i="1"/>
  <c r="K36" i="1" s="1"/>
  <c r="J35" i="1"/>
  <c r="I35" i="1"/>
  <c r="K35" i="1" s="1"/>
  <c r="J34" i="1"/>
  <c r="I34" i="1"/>
  <c r="K34" i="1" s="1"/>
  <c r="J32" i="1"/>
  <c r="I32" i="1"/>
  <c r="K32" i="1" s="1"/>
  <c r="J31" i="1"/>
  <c r="I31" i="1"/>
  <c r="K31" i="1" s="1"/>
  <c r="J30" i="1"/>
  <c r="I30" i="1"/>
  <c r="K30" i="1" s="1"/>
  <c r="J27" i="1"/>
  <c r="I27" i="1"/>
  <c r="K27" i="1" s="1"/>
  <c r="J26" i="1"/>
  <c r="I26" i="1"/>
  <c r="K26" i="1" s="1"/>
  <c r="J25" i="1"/>
  <c r="I25" i="1"/>
  <c r="K25" i="1" s="1"/>
  <c r="I22" i="1"/>
  <c r="K22" i="1" s="1"/>
  <c r="J22" i="1"/>
  <c r="B593" i="1" l="1"/>
  <c r="B479" i="1"/>
  <c r="B475" i="1"/>
  <c r="B465" i="1"/>
  <c r="B114" i="1"/>
  <c r="B39" i="1"/>
  <c r="B16" i="1"/>
  <c r="B17" i="1" l="1"/>
  <c r="B18" i="1" s="1"/>
  <c r="B19" i="1" l="1"/>
  <c r="B20" i="1" s="1"/>
  <c r="B21" i="1" l="1"/>
  <c r="B25" i="1" s="1"/>
  <c r="B26" i="1" l="1"/>
  <c r="B27" i="1" l="1"/>
  <c r="B29" i="1" l="1"/>
  <c r="B30" i="1" s="1"/>
  <c r="B31" i="1" l="1"/>
  <c r="B32" i="1" s="1"/>
  <c r="B34" i="1" l="1"/>
  <c r="B35" i="1" s="1"/>
  <c r="B36" i="1" l="1"/>
  <c r="B37" i="1" l="1"/>
  <c r="B38" i="1" s="1"/>
  <c r="B40" i="1" l="1"/>
  <c r="B41" i="1" l="1"/>
  <c r="B44" i="1" l="1"/>
  <c r="B45" i="1"/>
  <c r="B46" i="1" l="1"/>
  <c r="B47" i="1" l="1"/>
  <c r="B48" i="1" l="1"/>
  <c r="B49" i="1" s="1"/>
  <c r="B53" i="1" l="1"/>
  <c r="B54" i="1" l="1"/>
  <c r="B55" i="1" l="1"/>
  <c r="B56" i="1" l="1"/>
  <c r="B57" i="1" s="1"/>
  <c r="B58" i="1" s="1"/>
  <c r="B59" i="1" s="1"/>
  <c r="B64" i="1" s="1"/>
  <c r="B65" i="1" s="1"/>
  <c r="B68" i="1" s="1"/>
  <c r="B69" i="1" s="1"/>
  <c r="B70" i="1" s="1"/>
  <c r="B75" i="1" s="1"/>
  <c r="B76" i="1" s="1"/>
  <c r="B77" i="1" s="1"/>
  <c r="B78" i="1" s="1"/>
  <c r="B79" i="1" s="1"/>
  <c r="B80" i="1" s="1"/>
  <c r="B83" i="1" s="1"/>
  <c r="B84" i="1" s="1"/>
  <c r="B85" i="1" s="1"/>
  <c r="B86" i="1" s="1"/>
  <c r="B87" i="1" s="1"/>
  <c r="B88" i="1" s="1"/>
  <c r="B89" i="1" s="1"/>
  <c r="B90" i="1" s="1"/>
  <c r="B91" i="1" s="1"/>
  <c r="B92" i="1" s="1"/>
  <c r="B93" i="1" s="1"/>
  <c r="B94" i="1" s="1"/>
  <c r="B95" i="1" s="1"/>
  <c r="B96" i="1" s="1"/>
  <c r="B97" i="1" s="1"/>
  <c r="B100" i="1" s="1"/>
  <c r="B101" i="1" s="1"/>
  <c r="B102" i="1" s="1"/>
  <c r="B104" i="1" s="1"/>
  <c r="B105" i="1" s="1"/>
  <c r="B106" i="1" s="1"/>
  <c r="B107" i="1" s="1"/>
  <c r="B108" i="1" s="1"/>
  <c r="B109" i="1" s="1"/>
  <c r="B110" i="1" s="1"/>
  <c r="B111" i="1" s="1"/>
  <c r="B112" i="1" s="1"/>
  <c r="B113" i="1" s="1"/>
  <c r="B115" i="1" s="1"/>
  <c r="B116" i="1" s="1"/>
  <c r="B117" i="1" s="1"/>
  <c r="B118" i="1" s="1"/>
  <c r="B122" i="1" s="1"/>
  <c r="B123" i="1" s="1"/>
  <c r="B126" i="1" s="1"/>
  <c r="B127" i="1" s="1"/>
  <c r="B128" i="1" s="1"/>
  <c r="B129" i="1" s="1"/>
  <c r="B131" i="1" s="1"/>
  <c r="B133" i="1" s="1"/>
  <c r="B135" i="1" s="1"/>
  <c r="B137" i="1" s="1"/>
  <c r="B139" i="1" s="1"/>
  <c r="B141" i="1" s="1"/>
  <c r="B143" i="1" s="1"/>
  <c r="B145" i="1" s="1"/>
  <c r="B147" i="1" s="1"/>
  <c r="B149" i="1" s="1"/>
  <c r="B151" i="1" s="1"/>
  <c r="B153" i="1" s="1"/>
  <c r="B155" i="1" s="1"/>
  <c r="B156" i="1" s="1"/>
  <c r="B157" i="1" s="1"/>
  <c r="B160" i="1" s="1"/>
  <c r="B161" i="1" s="1"/>
  <c r="B162" i="1" s="1"/>
  <c r="B163" i="1" s="1"/>
  <c r="B164" i="1" s="1"/>
  <c r="B165" i="1" s="1"/>
  <c r="B169" i="1" s="1"/>
  <c r="B170" i="1" s="1"/>
  <c r="B171" i="1" s="1"/>
  <c r="B172" i="1" s="1"/>
  <c r="B173" i="1" s="1"/>
  <c r="B174" i="1" s="1"/>
  <c r="B175" i="1" s="1"/>
  <c r="B177" i="1" s="1"/>
  <c r="B178" i="1" s="1"/>
  <c r="B179" i="1" s="1"/>
  <c r="B181" i="1" s="1"/>
  <c r="B182" i="1" s="1"/>
  <c r="B183" i="1" s="1"/>
  <c r="B187" i="1" s="1"/>
  <c r="B188" i="1" s="1"/>
  <c r="B189" i="1" s="1"/>
  <c r="B190" i="1" s="1"/>
  <c r="B191" i="1" s="1"/>
  <c r="B194" i="1" s="1"/>
  <c r="B195" i="1" s="1"/>
  <c r="B196" i="1" s="1"/>
  <c r="B197" i="1" s="1"/>
  <c r="B198" i="1" s="1"/>
  <c r="B201" i="1" s="1"/>
  <c r="B202" i="1" s="1"/>
  <c r="B203" i="1" s="1"/>
  <c r="B204" i="1" s="1"/>
  <c r="B207" i="1" s="1"/>
  <c r="B208" i="1" s="1"/>
  <c r="B209" i="1" s="1"/>
  <c r="B210" i="1" s="1"/>
  <c r="B213" i="1" s="1"/>
  <c r="B214" i="1" s="1"/>
  <c r="B215" i="1" s="1"/>
  <c r="B216" i="1" s="1"/>
  <c r="B217" i="1" s="1"/>
  <c r="B218" i="1" s="1"/>
  <c r="B219" i="1" s="1"/>
  <c r="B220" i="1" s="1"/>
  <c r="B221" i="1" s="1"/>
  <c r="B224" i="1" s="1"/>
  <c r="B225" i="1" s="1"/>
  <c r="B226" i="1" s="1"/>
  <c r="B227" i="1" s="1"/>
  <c r="B228" i="1" s="1"/>
  <c r="B229" i="1" s="1"/>
  <c r="B230" i="1" s="1"/>
  <c r="B231" i="1" s="1"/>
  <c r="B232"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2" i="1" s="1"/>
  <c r="B333" i="1" s="1"/>
  <c r="B334" i="1" s="1"/>
  <c r="B335" i="1" s="1"/>
  <c r="B336" i="1" s="1"/>
  <c r="B337" i="1" s="1"/>
  <c r="B340" i="1" s="1"/>
  <c r="B341" i="1" s="1"/>
  <c r="B342" i="1" s="1"/>
  <c r="B343" i="1" s="1"/>
  <c r="B344" i="1" s="1"/>
  <c r="B345" i="1" s="1"/>
  <c r="B346" i="1" s="1"/>
  <c r="B347" i="1" s="1"/>
  <c r="B348" i="1" s="1"/>
  <c r="B349" i="1" s="1"/>
  <c r="B351" i="1" s="1"/>
  <c r="B352" i="1" s="1"/>
  <c r="B353" i="1" s="1"/>
  <c r="B354" i="1" s="1"/>
  <c r="B356" i="1" s="1"/>
  <c r="B357" i="1" s="1"/>
  <c r="B359" i="1" s="1"/>
  <c r="B360" i="1" s="1"/>
  <c r="B361" i="1" s="1"/>
  <c r="B362" i="1" s="1"/>
  <c r="B363" i="1" s="1"/>
  <c r="B365" i="1" s="1"/>
  <c r="B366" i="1" s="1"/>
  <c r="B367" i="1" s="1"/>
  <c r="B368" i="1" s="1"/>
  <c r="B369" i="1" s="1"/>
  <c r="B370" i="1" s="1"/>
  <c r="B371" i="1" s="1"/>
  <c r="B372" i="1" s="1"/>
  <c r="B374" i="1" s="1"/>
  <c r="B377" i="1" s="1"/>
  <c r="B379" i="1" s="1"/>
  <c r="B381" i="1" s="1"/>
  <c r="B382" i="1" s="1"/>
  <c r="B383" i="1" s="1"/>
  <c r="B384" i="1" s="1"/>
  <c r="B385" i="1" s="1"/>
  <c r="B388" i="1" s="1"/>
  <c r="B389" i="1" s="1"/>
  <c r="B390" i="1" s="1"/>
  <c r="B391" i="1" s="1"/>
  <c r="B392" i="1" s="1"/>
  <c r="B393" i="1" s="1"/>
  <c r="B397" i="1" s="1"/>
  <c r="B398" i="1" s="1"/>
  <c r="B399" i="1" s="1"/>
  <c r="B400" i="1" s="1"/>
  <c r="B401" i="1" s="1"/>
  <c r="B402" i="1" s="1"/>
  <c r="B403" i="1" s="1"/>
  <c r="B404" i="1" s="1"/>
  <c r="B405" i="1" s="1"/>
  <c r="B406" i="1" s="1"/>
  <c r="B407" i="1" s="1"/>
  <c r="B409" i="1" s="1"/>
  <c r="B410" i="1" s="1"/>
  <c r="B411" i="1" s="1"/>
  <c r="B412" i="1" s="1"/>
  <c r="B413" i="1" s="1"/>
  <c r="B414" i="1" s="1"/>
  <c r="B416" i="1" s="1"/>
  <c r="B417" i="1" s="1"/>
  <c r="B418" i="1" s="1"/>
  <c r="B419" i="1" s="1"/>
  <c r="B420" i="1" s="1"/>
  <c r="B421" i="1" s="1"/>
  <c r="B422" i="1" s="1"/>
  <c r="B423" i="1" s="1"/>
  <c r="B424" i="1" s="1"/>
  <c r="B425" i="1" s="1"/>
  <c r="B426" i="1" s="1"/>
  <c r="B427" i="1" s="1"/>
  <c r="B428" i="1" s="1"/>
  <c r="B429" i="1" s="1"/>
  <c r="B430" i="1" s="1"/>
  <c r="B432" i="1" s="1"/>
  <c r="B433" i="1" s="1"/>
  <c r="B434" i="1" s="1"/>
  <c r="B435" i="1" s="1"/>
  <c r="B437" i="1" s="1"/>
  <c r="B438" i="1" s="1"/>
  <c r="B442" i="1" s="1"/>
  <c r="B443" i="1" s="1"/>
  <c r="B445" i="1" s="1"/>
  <c r="B446" i="1" s="1"/>
  <c r="B447" i="1" s="1"/>
  <c r="B448" i="1" s="1"/>
  <c r="B449" i="1" s="1"/>
  <c r="B450" i="1" s="1"/>
  <c r="B451" i="1" s="1"/>
  <c r="B452" i="1" s="1"/>
  <c r="B455" i="1" s="1"/>
  <c r="B456" i="1" s="1"/>
  <c r="B457" i="1" s="1"/>
  <c r="B459" i="1" s="1"/>
  <c r="B460" i="1" s="1"/>
  <c r="B461" i="1" s="1"/>
  <c r="B462" i="1" s="1"/>
  <c r="B463" i="1" s="1"/>
  <c r="B464" i="1" s="1"/>
  <c r="B466" i="1" s="1"/>
  <c r="B467" i="1" s="1"/>
  <c r="B468" i="1" s="1"/>
  <c r="B470" i="1" s="1"/>
  <c r="B471" i="1" s="1"/>
  <c r="B472" i="1" s="1"/>
  <c r="B473" i="1" s="1"/>
  <c r="B474" i="1" s="1"/>
  <c r="B476" i="1" s="1"/>
  <c r="B477" i="1" s="1"/>
  <c r="B478" i="1" s="1"/>
  <c r="B480" i="1" s="1"/>
  <c r="B481" i="1" s="1"/>
  <c r="B482" i="1" s="1"/>
  <c r="B483" i="1" s="1"/>
  <c r="B484" i="1" s="1"/>
  <c r="B485" i="1" s="1"/>
  <c r="B486" i="1" s="1"/>
  <c r="B487" i="1" s="1"/>
  <c r="B488" i="1" s="1"/>
  <c r="B489" i="1" s="1"/>
  <c r="B490" i="1" s="1"/>
  <c r="B491" i="1" s="1"/>
  <c r="B492" i="1" s="1"/>
  <c r="B495" i="1" s="1"/>
  <c r="B496" i="1" s="1"/>
  <c r="B497" i="1" s="1"/>
  <c r="B498" i="1" s="1"/>
  <c r="B499" i="1" s="1"/>
  <c r="B500" i="1" s="1"/>
  <c r="B503" i="1" s="1"/>
  <c r="B504" i="1" s="1"/>
  <c r="B505" i="1" s="1"/>
  <c r="B506" i="1" s="1"/>
  <c r="B507" i="1" s="1"/>
  <c r="B508" i="1" s="1"/>
  <c r="B509" i="1" s="1"/>
  <c r="B510" i="1" s="1"/>
  <c r="B511" i="1" s="1"/>
  <c r="B512" i="1" s="1"/>
  <c r="B513" i="1" s="1"/>
  <c r="B514" i="1" s="1"/>
  <c r="B515" i="1" s="1"/>
  <c r="B516" i="1" s="1"/>
  <c r="B519" i="1" s="1"/>
  <c r="B520" i="1" s="1"/>
  <c r="B521" i="1" s="1"/>
  <c r="B522" i="1" s="1"/>
  <c r="B523" i="1" s="1"/>
  <c r="B524" i="1" s="1"/>
  <c r="B525" i="1" s="1"/>
  <c r="B526" i="1" s="1"/>
  <c r="B527" i="1" s="1"/>
  <c r="B528" i="1" s="1"/>
  <c r="B529" i="1" s="1"/>
  <c r="B530" i="1" s="1"/>
  <c r="B532" i="1" s="1"/>
  <c r="B533" i="1" s="1"/>
  <c r="B535" i="1" s="1"/>
  <c r="B545" i="1" s="1"/>
  <c r="B554" i="1" s="1"/>
  <c r="B562" i="1" s="1"/>
  <c r="B569" i="1" s="1"/>
  <c r="B576" i="1" s="1"/>
  <c r="B588" i="1" s="1"/>
  <c r="B589" i="1" s="1"/>
  <c r="B590" i="1" s="1"/>
  <c r="B592" i="1" s="1"/>
  <c r="L166" i="1"/>
  <c r="L166" i="1" a="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<sst xmlns="http://schemas.openxmlformats.org/spreadsheetml/2006/main" count="1450" uniqueCount="569">
  <si>
    <t xml:space="preserve">Code Article </t>
  </si>
  <si>
    <t xml:space="preserve">GENERALITES INTERVENTIONS </t>
  </si>
  <si>
    <t xml:space="preserve">Les interventions en BASE auront lieu de 7h à 18h du lundi au vendredi inclus </t>
  </si>
  <si>
    <t>Prestation réalisée dans des conditions ou contraintes particulières (milieu occupé, encombré, limitation des nuisances …, )</t>
  </si>
  <si>
    <t xml:space="preserve">Compris dans les prix unitaires du BPU
Main d'œuvre et déplacement 
Traitement et transport des déchets </t>
  </si>
  <si>
    <t>CFO-Cfa</t>
  </si>
  <si>
    <t>Coefficient de majoration samedi de 7h à 18h</t>
  </si>
  <si>
    <t xml:space="preserve">Coefficient de majoration dimanche/jours férié et hors créneaux </t>
  </si>
  <si>
    <t>Protections</t>
  </si>
  <si>
    <t>Mise en place de protections par platelage</t>
  </si>
  <si>
    <t>Mise en place de protections par film polyane</t>
  </si>
  <si>
    <t>Mise en place protection cabine ascenseur (protection paroi ascenseur et protection sol)</t>
  </si>
  <si>
    <t>FLUIDES</t>
  </si>
  <si>
    <t xml:space="preserve">consignation installation électriques BT </t>
  </si>
  <si>
    <t>Forfait de mise à disposition d'une armoire de distribution électrique provisoire de chantier - 220 V Mono - équipée de 5 prises de courant 2P+T avec protections électriques intégrées et arrêt d'urgence en façade</t>
  </si>
  <si>
    <t>u</t>
  </si>
  <si>
    <t>Forfait de mise à disposition d'une armoire de distribution électrique provisoire de chantier - 380 V TRI - équipée de 5 prises de courant 220V 2P+T et 2 prises de courant 380 V  TRI avec protections électriques intégrées et arrêt d'urgence en façade</t>
  </si>
  <si>
    <t>Location matériel</t>
  </si>
  <si>
    <t>location groupe électrogene de 30 à 40 KVA  y compris cuve et carburant (raccordement, installation, repli et enlèvement)</t>
  </si>
  <si>
    <t>j</t>
  </si>
  <si>
    <t>location groupe électrogène de 40 à 90 KVA  y compris cuve et carburant (raccordement, installation, repli et enlèvement)</t>
  </si>
  <si>
    <t>location groupe électrogène sup 90 KVAy compris cuve et carburant (raccordement, installation, repli et enlèvement)</t>
  </si>
  <si>
    <t>installation d'éclairage de sécurité  zones de travail et circulation(niveau lux requis suivant règlementation)</t>
  </si>
  <si>
    <t>Location d'éclairage autonome (GIRAFE)</t>
  </si>
  <si>
    <t xml:space="preserve">TREUIL MONTE MATERIAUX </t>
  </si>
  <si>
    <t xml:space="preserve">location journalière d'un treuil électrique monte  matériaux </t>
  </si>
  <si>
    <t>PERCEMENTS - SAIGNEES</t>
  </si>
  <si>
    <t xml:space="preserve">Nota : Les percements d'un diamètre inférieur à 25 mm dans les cloisons de toute nature, sont réputés inclus dans la pose des canalisations électriques, gaines, fourreaux ou dans les sujétions de fixation   et le rétablissement du degré coupe feu, et/ou de l'isolation phonique et thermique de la paroi sont inclus dans le prix                                          </t>
  </si>
  <si>
    <t>Percement diamètre au-delà de 25 mm et jusqu'à 50 mm dans cloison d'épaisseur jusqu'à 10 cm</t>
  </si>
  <si>
    <t>Percement diamètre au-delà de 50 mm dans cloison d'épaisseur jusqu'à 10 cm</t>
  </si>
  <si>
    <t>Percement diamètre jusqui'à 50 mm dans mur plein d'épaisseur comprise entre 10 cm et jusqu'à 30 cm (béton, pierre, machefer...)</t>
  </si>
  <si>
    <t>Percement diamètre au-delà de 50 mm dans mur plein d'épaisseur comprise entre 10 cm et 30 cm (béton, pierre, machefer...)</t>
  </si>
  <si>
    <t>Percement diamètre inférieur ou égal à 50 mm dans mur plein d'épaisseur supérieure à 30 cm (béton, pierre, mâchefer...)</t>
  </si>
  <si>
    <t>Percement diamètre supérieur à 50 mm dans mur plein d'épaisseur supérieure à 30 cm (béton, pierre, mâchefer...)</t>
  </si>
  <si>
    <t>ECHAFAUDAGES ET NACELLES</t>
  </si>
  <si>
    <t>ECHAFAUDAGES POUR TRAVAUX SOUS HAUTEUR SUPERIEURE A 3 METRES. Pour tous les autres travaux les équipements sont compris dans les prix du présent bordereau des prix</t>
  </si>
  <si>
    <t>Echafaudage léger  (fixe ou à roulettes) pour travaux horizontaux, compris installation, démontage, location, double transport, tous accessoires nécessaires à la sécurité, compris contrôle par BC si nécessaire. Installation et enlèvement pour une hauteur de travail de 3,00 m maximum (au m² d'emprise au sol de l'échafaudage)</t>
  </si>
  <si>
    <t>Location de base : 1 journée</t>
  </si>
  <si>
    <t xml:space="preserve">Location de base : 1 semaine     </t>
  </si>
  <si>
    <t>Plus-value pour une hauteur de travail par mètre supplémentaire</t>
  </si>
  <si>
    <t>ml</t>
  </si>
  <si>
    <t>Plus value  par semaine supplémentaire</t>
  </si>
  <si>
    <t>Plus value  par journée supplémentaire</t>
  </si>
  <si>
    <t>Poulie de service : Installation d'une poulie de service, compris démontage et location, prix forfaitaire</t>
  </si>
  <si>
    <t>Mise en place d'un patelage de protection y compris toutes sujétions de fixation</t>
  </si>
  <si>
    <t>NACELLES</t>
  </si>
  <si>
    <t>La location de nacelle comprend :</t>
  </si>
  <si>
    <t>Tous types de nacelle confondus</t>
  </si>
  <si>
    <t>Nacelle &lt; ou = à 20 m</t>
  </si>
  <si>
    <t>Nacelle et/ou Grutage &gt; à 20 m</t>
  </si>
  <si>
    <t>PRESTATIONS ANNEXES</t>
  </si>
  <si>
    <t xml:space="preserve">Dépose faux plafond démontable (tous types) et repose </t>
  </si>
  <si>
    <t xml:space="preserve">Dépose faux plancher (tous types) et repose </t>
  </si>
  <si>
    <t>Dépose puis repose de luminaires pour permettre une mise en peinture des plafonds ou pose de plafonds suspendus (2 interventions séparées à la demande) compris nettoyage des luminaires</t>
  </si>
  <si>
    <t>SUPPORTS DE CANALISATION ET CONDUITS.</t>
  </si>
  <si>
    <t xml:space="preserve"> Reprise traitement feu compris pour l'ensemble des postes ci-dessous </t>
  </si>
  <si>
    <t>Fourniture et pose de chemins de câbles</t>
  </si>
  <si>
    <t>Fourniture et pose de chemin de câbles, y compris toutes coupes, entailles, fixation, supports, suspentes + Coudes CDC galvanisés à 45/90° , Métal Déployé, CES, MAVIL ou équivalent</t>
  </si>
  <si>
    <t>Chemin de câble acier galvanisé largeur inférieure à 100 mm inclus relié à la terre</t>
  </si>
  <si>
    <t>Chemin de câble acier galvanisé largeur comprise entre 100 mm et 200 mm inclus relié à la terre</t>
  </si>
  <si>
    <t>Chemin de câble acier galvanisé largeur comprise entre 200 mm et 400 mm inclus relié à la terre</t>
  </si>
  <si>
    <t>Chemin de câble fils soudés largeur inférieur à 100 mm inclus relié à la terre</t>
  </si>
  <si>
    <t>Chemin de câble fils soudés largeur comprise entre 100 mm et 200 mm inclus relié à la terre</t>
  </si>
  <si>
    <t>Chemin de câble fils soudés largeur comprise entre 200 mm et 400 mm inclus relié à la terre</t>
  </si>
  <si>
    <t>Fourniture et pose de goulottes plastique et aluminium</t>
  </si>
  <si>
    <t>Fourniture et pose de goulotte, y compris toutes coupes, entailles, fixation par vis et chevilles (3 au ml), colle etc...Fourniture et pose de couvercles, joints de couvercle, embouts préfabriqués et angles intérieurs extérieurs et plats - Type DLP de chez LEGRAND ou équivalent</t>
  </si>
  <si>
    <t>Goulotte plastique dimension inéfrieure à 50 x 90 mm - 1 ou 2  compartiments, angles et raccords y compris</t>
  </si>
  <si>
    <t>Goulotte plastique 50 x 90 mm à 50 x 105 mm - 1 ou 2  compartiment, angles et raccords y compris</t>
  </si>
  <si>
    <t>Goulotte plastique 50 x 150 mm à 1 ou 2 compartiments, angles et raccords y compris</t>
  </si>
  <si>
    <t>Goulotte plastique 50 x 170 mm à 3 compartiments, angles et raccords y compris</t>
  </si>
  <si>
    <t>Goulotte plastique 50 x 195 mm à 1 ou 2 compartiment, angles et raccords y compris</t>
  </si>
  <si>
    <t>Goulotte plastique 50 x 220 mm à 3 compartiments, angles et raccords y compris</t>
  </si>
  <si>
    <t>Goulotte plastique 65 x 150 mm à 1 ou 2 compartiments, angles et raccords y compris</t>
  </si>
  <si>
    <t>Goulotte plastique 65 x 195 mm à 1 ou 2 compartiment, angles et raccords y compris</t>
  </si>
  <si>
    <t>Goulotte plastique 110 x 40 mm à 2 compartiments, angles et raccords y compris</t>
  </si>
  <si>
    <t>Goulotte plastique 120 x 60 mm à 2 compartiments, angles et raccords y compris</t>
  </si>
  <si>
    <t>Goulotte ALU dimension inférieure à 50 x 110 mm à 1 compartiment, angles et raccords y compris</t>
  </si>
  <si>
    <t>Goulotte ALU 50 x 150 mm à 2 compartiments, angles et raccords y compris</t>
  </si>
  <si>
    <t xml:space="preserve">Goulotte ALU 50 x 175 mm, angles et raccords y compris </t>
  </si>
  <si>
    <t>Goulotte ALU 50 x 195 mm à 2 compartiments, angles et raccords y compris</t>
  </si>
  <si>
    <t>Goulotte ALU 120 x 60 mm à 2 compartiments, angles et raccords y compris</t>
  </si>
  <si>
    <t>Fourniture et pose de plinthes électriques</t>
  </si>
  <si>
    <t>Fourniture et pose de plinthes électriques, y compris toutes coupes, entailles, fixation par vis et chevilles, clous ,colle etc... Fourniture et pose de couvercles, joints de couvercle, embouts préfabriqués et angles intérieurs extérieurs et plats</t>
  </si>
  <si>
    <t>Plinthe électrique 75 x 20 mm à 2 compartiments angles et raccords y compris</t>
  </si>
  <si>
    <t>Plinthe électrique 110 x 20 mm à 2 compartiments angles et raccords y compris</t>
  </si>
  <si>
    <t>Plinthe électrique à 2 compartiments autres dimensions angles et raccords y compris</t>
  </si>
  <si>
    <t>Fourniture et pose de fourreaux aiguillés</t>
  </si>
  <si>
    <t xml:space="preserve">Tube apparent IRO/IRL tous Ø inférieurs à 32mm inclus, y compris attaches, raccords et aiguille </t>
  </si>
  <si>
    <t>Tube apparent IRO/IRL tous diam compris entre 40 et 63 mm inclus, y compris attaches, raccords et aiguille</t>
  </si>
  <si>
    <t>Gaine ICT encatré tous Ø inférieure à 20 mm (inclus) avec aiguille y compris saignée dans cloison, rebouchage, aiguille et attaches</t>
  </si>
  <si>
    <t>Gaine ICT encastré tous Ø supérieur à 20 et  jusqu'à 32 mm (inclus)avec aiguille y compris saignée dans cloison, rebouchage, aiguille et attaches</t>
  </si>
  <si>
    <t>Plus-value (P.V.) pour saignée dans mur plein (béton, pierre, mâchefer)  - Pour tous diam de gaines confondus</t>
  </si>
  <si>
    <t>Fourreau PVC Ø 32 mm avec aiguille y compris rebouchage, aiguille et attaches</t>
  </si>
  <si>
    <t>Fourreau PVC Ø 50 mm avec aiguille y compris rebouchage, aiguille et attaches</t>
  </si>
  <si>
    <t>Fourreau PVC autres Ø avec aiguille y compris rebouchage, aiguille et attaches</t>
  </si>
  <si>
    <t>Gaine CAPRI Ø intérieur 16 mm ou 20 mmavec aiguille reliée à la terre info, y compris aiguille et attaches</t>
  </si>
  <si>
    <t>Gaine CAPRI Ø intérieur 32 mm ou 50 mm avec aiguille reliée à la terre info, y compris aiguille et attaches</t>
  </si>
  <si>
    <t>Fourniture et pose de potelets et colonnes</t>
  </si>
  <si>
    <t>Potelet simple ou double face</t>
  </si>
  <si>
    <t>Colonne distribution à 4 compartiments, en aluminium, h=2,5m - équipée bloc 4 modules - Type DLP de chez LEGRAND ou équivalent,</t>
  </si>
  <si>
    <t>Colonne distribution à 4 compartiments, en aluminium, h=2,5m - équipée bloc 8 modules - Type DLP de chez LEGRAND ou équivalent,</t>
  </si>
  <si>
    <t>Colonne distribution à 4 compartiments, en aluminium, h=2,5m - équipée bloc 12 modules - Type DLP de chez LEGRAND ou équivalent,</t>
  </si>
  <si>
    <t>TRAVAUX DE DEPOSE</t>
  </si>
  <si>
    <t>Les travaux de dépose mentionnés ci-dessous comprennent la neutralisation électrique préalable des installations avant toute intervention, les coupes en place des canalisations électriques, toutes les petites fournitures nécessaires à la bonne exécution de ces travaux, le coltinage des matériaux et matériels à évacuer et leur transport, ainsi que celui des gravois jusqu'aux décharges publiques par tous moyens nécessaires</t>
  </si>
  <si>
    <t>Dépose  tubes</t>
  </si>
  <si>
    <t>dépose ou pose tube isolant 16 à 32 de Ø</t>
  </si>
  <si>
    <t>dépose ou pose tube isolant 40 à 63 de Ø</t>
  </si>
  <si>
    <t xml:space="preserve">Dépose d'armoires </t>
  </si>
  <si>
    <t>dépose d'armoire modulaire,  compris dépose des portes, plastrons, borniers et gaines à câbles, protections électriques</t>
  </si>
  <si>
    <t>Dimension inférieur à 600 x 600</t>
  </si>
  <si>
    <t>Dimension 800 x 600</t>
  </si>
  <si>
    <t>Dimension 1000 x 600</t>
  </si>
  <si>
    <t>Dimension 1000 x 800</t>
  </si>
  <si>
    <t>Dépose de tableau modulaire</t>
  </si>
  <si>
    <t>Dépose de tableau modulaire,  compris dépose des portes, borniers et gaines à câbles, protections électriques</t>
  </si>
  <si>
    <t>Dépose de protection électrique</t>
  </si>
  <si>
    <t>Dépose de protection électrique dans armoire ou tableau existant tels que disjoncteur, interrupteur différentiel ou autres</t>
  </si>
  <si>
    <t>Dépose d'équipements divers dans armoire ou tableau</t>
  </si>
  <si>
    <t xml:space="preserve">Dépose d'équipements divers dans armoire ou tableau existant tels que télérupteur, minuterie, système de coupure d'urgence, interrupteur horaire, contacteur de puissance ou autres </t>
  </si>
  <si>
    <t>Dépose de chemin de câbles</t>
  </si>
  <si>
    <t>Dépose  de chemin de câbles , y compris dépose des fixations, supports, suspentes</t>
  </si>
  <si>
    <t xml:space="preserve">Dépose de goulottes et plinthes électriques ou moulureou dépose couvercle </t>
  </si>
  <si>
    <t>Dépose de goulotte et plinthes électriques , y compris dépose des fixations, couvercles, joints de couvercle, embouts, angles et plats</t>
  </si>
  <si>
    <t>Dépose de câbles ou fils électriques</t>
  </si>
  <si>
    <t>Dépose de câbles et fils électriques, y compris dépose des fourreaux, gaines, tubes,  boîtiers de dérivation, barrettes de jonction (la dépose de fils électriques est comptée au ml de fourreau)</t>
  </si>
  <si>
    <t>Dépose de boîtier de dérivation</t>
  </si>
  <si>
    <t>Dépose de boîtier de dérivation, y compris dépose des barrettes de jonction</t>
  </si>
  <si>
    <t>Dépose d'ensemble chargeur batterie d'éclairage de sécurité</t>
  </si>
  <si>
    <t>Dépose d'ensemble chargeur batterie d'éclairage de sécurité, y compris tous accessoires</t>
  </si>
  <si>
    <t>Dépose de caisson éclairage sécurité</t>
  </si>
  <si>
    <t>Dépose de caisson d'éclairage de sécurité, y compris tous accessoires</t>
  </si>
  <si>
    <t xml:space="preserve">Dépose de bloc autonome d'éclairage de sécurité </t>
  </si>
  <si>
    <t>Dépose de bloc autonome d'éclairage de sécurité, y compris tous accessoires</t>
  </si>
  <si>
    <t>Dépose de source lumineuse</t>
  </si>
  <si>
    <t>Dépose de source lumineuse type lampe à incandescence, fluorescente ou autres, compris toutes sujétions de démontage</t>
  </si>
  <si>
    <t>Dépose de luminaire y compris starter</t>
  </si>
  <si>
    <t xml:space="preserve">Dépose de luminaire, y compris dépose de lampes, fixations, supports, suspentes, et toutes sujétions de démontage </t>
  </si>
  <si>
    <t>Dépose d'appareillage</t>
  </si>
  <si>
    <t>Dépose d'appareillage, tels interrupteur, prise électrique, ou autres  y compris dépose de tous accessoires,  fixations, et toutes sujétions de démontage</t>
  </si>
  <si>
    <t>Dépose de convecteur électrique, y compris dépose de tous accessoires,  fixations, et toutes sujétions de démontage</t>
  </si>
  <si>
    <t>Dépose de sèche-mains électrique, y compris dépose de tous accessoires,  fixations, et toutes sujétions de démontage</t>
  </si>
  <si>
    <t>Dépose de baie, armoire, batirack, coffret, répartiteur, bandeau, ferme, rail de répartition</t>
  </si>
  <si>
    <t>Dépose de baie, armoire, batirack, coffret, répartiteur, bandeau, ferme, rail de répartition, compris dépose de tous équipements et accessoires, modules de connexion, cordons de brassage, liaison, jarretiérage, et toutes sujétions de démontage</t>
  </si>
  <si>
    <t xml:space="preserve">Dépose de baie de brassage 19 pouces ; baie 800x800 , armoire 19 pouces </t>
  </si>
  <si>
    <t>Dépose de bâti-rack 19 pouces ou coffret 19 pouces</t>
  </si>
  <si>
    <t>Dépose de répartiteur tout type confondu</t>
  </si>
  <si>
    <t>Dépose de bandeau téléphonique</t>
  </si>
  <si>
    <t>Dépose de ferme de répartition  tout type confondu</t>
  </si>
  <si>
    <t xml:space="preserve">Dépose de rail profilé </t>
  </si>
  <si>
    <t>FOURNITURE ET POSE D'ARMOIRES, TABLEAU, CHASSIS ELECTRIQUE</t>
  </si>
  <si>
    <t xml:space="preserve">Armoires </t>
  </si>
  <si>
    <t>Les armoires modulaires, sont équipées de portes avec fermetures à clef et de plastrons de protection des pièces nues sous tension.  Elles sont  équipées de borniers et gaines à câbles. Les protections électriques sont réalisées au moyen de disjoncteurs modulaires. Les armoires sont équipées de porte plans et de schémas, les étiquettes sont gravées. Marque Legrand, Schneider ou équivalent</t>
  </si>
  <si>
    <t>Dim. 400 x 300</t>
  </si>
  <si>
    <t>Dim. 600 x 400</t>
  </si>
  <si>
    <t>Dim. 600 x 600</t>
  </si>
  <si>
    <t>Dim. 800 x 600</t>
  </si>
  <si>
    <t>Dim. 1000 x 600</t>
  </si>
  <si>
    <t>Dim. 1000 x 800</t>
  </si>
  <si>
    <t>Dim. 2000 x 1200</t>
  </si>
  <si>
    <t>Tableau modulaire avec porte</t>
  </si>
  <si>
    <t>Dim. 16 Modules 1 rangée</t>
  </si>
  <si>
    <t>Dim. 32 Modules 2 rangées</t>
  </si>
  <si>
    <t>Dim. 48 Modules 3 rangées</t>
  </si>
  <si>
    <t>Châssis à fixer dans armoire ou placard avec châssis à fenêtre</t>
  </si>
  <si>
    <t>1 rangée de 24 modules</t>
  </si>
  <si>
    <t>2 rangées de 24 modules</t>
  </si>
  <si>
    <t>3 rangées de 24 modules</t>
  </si>
  <si>
    <t>FOURNITURE ET POSE DE PROTECTIONS ET EQUIPEMENTS D'ARMOIRE</t>
  </si>
  <si>
    <t xml:space="preserve">Disjoncteurs généraux. </t>
  </si>
  <si>
    <t>à fournir et à poser dans armoire fournie ou existante y compris raccordements amont et aval sur borniers</t>
  </si>
  <si>
    <t>Disjoncteur (Disj.) généraux 4 x 400</t>
  </si>
  <si>
    <t>Disj. généraux 4 x 250</t>
  </si>
  <si>
    <t>Disj. généraux 4 x 160</t>
  </si>
  <si>
    <t>Disj. généraux 4 x100</t>
  </si>
  <si>
    <t>Disj. généraux 4 x63</t>
  </si>
  <si>
    <t>Disjoncteur différentiel</t>
  </si>
  <si>
    <t>à fournir et poser dans armoire fournie ou existante y compris raccordements amont et aval sur borniers</t>
  </si>
  <si>
    <t>Intensité 4 x 400A différentiel (Diff.) réglable en temps et en intensité</t>
  </si>
  <si>
    <t>Intensité 4 x 250A Diff réglable en temps et en intensité</t>
  </si>
  <si>
    <t>Intensité 4 x 160A Diff réglable en temps et en intensité</t>
  </si>
  <si>
    <t>Intensité 4 x 100A Diff réglable en temps et en intensité</t>
  </si>
  <si>
    <t>Intensité 4 x 63A Diff réglable en temps et en intensité</t>
  </si>
  <si>
    <t>Disjoncteur d'abonné non différentiel</t>
  </si>
  <si>
    <t>Bi 15/45</t>
  </si>
  <si>
    <t>Bi 30/60</t>
  </si>
  <si>
    <t>Tétra 10/30</t>
  </si>
  <si>
    <t>Tétra 30/60</t>
  </si>
  <si>
    <t>Disjoncteur d'abonné différentiel sélectif</t>
  </si>
  <si>
    <t>Interrupteur différentiel 300mA</t>
  </si>
  <si>
    <t>Calibre 25 A - BI</t>
  </si>
  <si>
    <t>Calibre 25 A - TRI</t>
  </si>
  <si>
    <t>Calibre 25 A - TETRA</t>
  </si>
  <si>
    <t>Calibre 40 A - BI</t>
  </si>
  <si>
    <t>Calibre 40 A - TRI</t>
  </si>
  <si>
    <t>Calibre 40 A - TETRA</t>
  </si>
  <si>
    <t>Calibre 63 A - BI</t>
  </si>
  <si>
    <t>Calibre 63 A - TRI</t>
  </si>
  <si>
    <t>Calibre 63 A - TETRA</t>
  </si>
  <si>
    <t>Interrupteur différentiel 30 mA</t>
  </si>
  <si>
    <t>Disjoncteur secondaire</t>
  </si>
  <si>
    <t>Calibres 10A - 16A - 20A - UNI + N</t>
  </si>
  <si>
    <t>Calibres 10A - 16A - 20A - BI</t>
  </si>
  <si>
    <t>Calibres 10A - 16A - 20A - TRI</t>
  </si>
  <si>
    <t>Calibres 10A - 16A - 20A - TETRA</t>
  </si>
  <si>
    <t>Calibres 10A - 16A - 20A - UN I+ N DDR 300mA</t>
  </si>
  <si>
    <t>Calibres 10A - 16A - 20A - BI DDR 300 mA</t>
  </si>
  <si>
    <t>Calibres 10A - 16A - 20A  - TRI DDR 300 mA</t>
  </si>
  <si>
    <t>Calibres 10A - 16A - 20A  - TETRA DDR 300 mA</t>
  </si>
  <si>
    <t>Calibres 10A - 16A - 20A  - UNI+ N DDR 30mA</t>
  </si>
  <si>
    <t>Calibres 10A - 16A - 20A BI DDR 30 mA</t>
  </si>
  <si>
    <t>Calibres 10A - 16A - 20A  - TRI DDR 30 mA</t>
  </si>
  <si>
    <t>Calibres 10A - 16A - 20A  - TETRA DDR 30 mA</t>
  </si>
  <si>
    <t xml:space="preserve">Calibres 25A - 32A - UNI + N </t>
  </si>
  <si>
    <t>Calibres 25A - 32A - BI</t>
  </si>
  <si>
    <t>Calibres 25A - 32A  TRI</t>
  </si>
  <si>
    <t>Calibres 25A - 32A TETRA</t>
  </si>
  <si>
    <t>Calibres 25A - 32A - UNI + N DDR 300mA</t>
  </si>
  <si>
    <t>Calibres 25A - 32A - BI DDR 300mA</t>
  </si>
  <si>
    <t>Calibres 25A - 32A  TRI DDR 300mA</t>
  </si>
  <si>
    <t>Calibres 25A - 32A TETRA DDR 300mA</t>
  </si>
  <si>
    <t>Calibres 25A - 32A - UNI + N DDR 30mA</t>
  </si>
  <si>
    <t>Calibres 25A - 32A - BI DDR 30mA</t>
  </si>
  <si>
    <t>Calibres 25A - 32A  TRI DDR 30mA</t>
  </si>
  <si>
    <t>Calibres 25A - 32A TETRA DDR 30mA</t>
  </si>
  <si>
    <t xml:space="preserve">Calibres 40A - 50A UNI + N </t>
  </si>
  <si>
    <t>Calibres 40A - 50A BI</t>
  </si>
  <si>
    <t>Calibres 40A - 50A TRI</t>
  </si>
  <si>
    <t>Calibres 40A - 50A TETRA</t>
  </si>
  <si>
    <t>Calibres 40A - 50A UNI + N  DDR 300mA</t>
  </si>
  <si>
    <t>Calibres 40A - 50A BI DDR 300mA</t>
  </si>
  <si>
    <t>Calibres 40A - 50A TRI DDR 300mA</t>
  </si>
  <si>
    <t>Calibres 40A - 50A TETRA DDR 300mA</t>
  </si>
  <si>
    <t>Calibres 40A - 50A UNI + N  DDR 30mA</t>
  </si>
  <si>
    <t>Calibres 40A - 50A BI DDR 30mA</t>
  </si>
  <si>
    <t>Calibres 40A - 50A TRI DDR 30mA</t>
  </si>
  <si>
    <t>Calibres 40A - 50A TETRA DDR 30mA</t>
  </si>
  <si>
    <t xml:space="preserve">Calibre 63A - UNI + N </t>
  </si>
  <si>
    <t>Calibre 63A - BI</t>
  </si>
  <si>
    <t>Calibre 63A - TRI</t>
  </si>
  <si>
    <t>Calibre 63A - TETRA</t>
  </si>
  <si>
    <t>Calibre 63A - UNI + N  DDR 300mA</t>
  </si>
  <si>
    <t>Calibre 63A - BI DDR 300mA</t>
  </si>
  <si>
    <t>Calibre 63A - TRI DDR 300mA</t>
  </si>
  <si>
    <t>Calibre 63A - TETRA DDR 300mA</t>
  </si>
  <si>
    <t>Calibre 63A - UNI + N  DDR 30mA</t>
  </si>
  <si>
    <t>Calibre 63A - BI DDR 30mA</t>
  </si>
  <si>
    <t>Calibre 63A - TRI DDR 30mA</t>
  </si>
  <si>
    <t>Calibre 63A - TETRA DDR 30mA</t>
  </si>
  <si>
    <t>Équipements divers</t>
  </si>
  <si>
    <t>Adjonction de bloc vigi 300 mA-uni+neutre sur disj. Existant Calibre 25A max</t>
  </si>
  <si>
    <t>Adjonction de bloc vigi 30 mA-uni+neutre sur disj. existant Calibre 25A max</t>
  </si>
  <si>
    <t>Adjonction de bloc vigi SI 30 mA-uni+neutre sur disj. existant Calibre 25A max</t>
  </si>
  <si>
    <t>Adjonction de bloc vigi 300 mA-BI sur disjoncteur existant Calibre 25A max</t>
  </si>
  <si>
    <t>Adjonction de bloc vigi 30 mA-BI sur disjoncteur existant Calibre 25A max</t>
  </si>
  <si>
    <t>Adjonction de bloc vigi SI 30 mA-BI sur disjoncteur existant Calibre 25A max</t>
  </si>
  <si>
    <t>Adjonction de bloc vigi 300 mA -TRI sur disj. existant Calibre 25A max</t>
  </si>
  <si>
    <t>Adjonction de bloc vigi 30 mA -TRI sur disjoncteur existant Calibre 25A max</t>
  </si>
  <si>
    <t>Adjonction de bloc vigi SI 30 mA -TRI sur disjoncteur existant Calibre 25A max</t>
  </si>
  <si>
    <t>Adjonction de bloc vigi 300 mA-TETRA sur disj. existant Calibre 25A max</t>
  </si>
  <si>
    <t>Adjonction de bloc vigi 30 mA - TETRA sur disj. existant Calibre 25A max</t>
  </si>
  <si>
    <t>Adjonction de bloc vigi SI 30 mA - TETRA sur disj. existant Calibre 25A max</t>
  </si>
  <si>
    <t>Adjonction de bloc vigi 300 mA-uni+neut sur disj. existant Calibre 40A à 63A</t>
  </si>
  <si>
    <t>Adjonction de bloc vigi 30 mA-uni+neut sur disj. existant Calibre 40A à 63A</t>
  </si>
  <si>
    <t>Adjonction de bloc vigi SI 30 mA-uni+neut sur disj. existant Calibre 40A à 63A</t>
  </si>
  <si>
    <t>Adjonction de bloc vigi 300 mA-BI sur disj. existant Calibre 40A à 63A</t>
  </si>
  <si>
    <t>Adjonction de bloc vigi 30 mA-BI sur disj. existant Calibre 40A à 63A</t>
  </si>
  <si>
    <t>Adjonction de bloc vigi SI 30 mA-BI sur disj. existant Calibre 40A à 63A</t>
  </si>
  <si>
    <t>Adjonction de bloc vigi 300 mA-TRI sur disj. existant Calibre 40A à 63A</t>
  </si>
  <si>
    <t>Adjonction de bloc vigi 30 mA-TRI sur disj. existant Calibre 40A à 63A</t>
  </si>
  <si>
    <t>Adjonction de bloc vigi SI 30 mA-TRI sur disj. existant Calibre 40A à 63A</t>
  </si>
  <si>
    <t>Adjonction de bloc vigi 300 mA-TETRA sur disj. existant Calibre 40A à 63A</t>
  </si>
  <si>
    <t>Adjonction de bloc vigi 30 mA-TETRA sur disj. existant Calibre 40A à 63A</t>
  </si>
  <si>
    <t>Adjonction de bloc vigi SI 30 mA-TETRA sur disj. existant Calibre 40A à 63A</t>
  </si>
  <si>
    <t>Télérupteur 2 x 16</t>
  </si>
  <si>
    <t>Télérupteur 4 x 16</t>
  </si>
  <si>
    <t>Minuterie 2 x 16</t>
  </si>
  <si>
    <t>Système de coupure d'urgence par bobine à émission y compris commande sous verre dormant avec voyants à raccorder sur disjoncteur existant</t>
  </si>
  <si>
    <t>Interrupteur horaire programmable digital standard 1 sortie 16 A  250 volts</t>
  </si>
  <si>
    <t>Interrupteur horaire programmable digital multifonctions 1 sortie 16 A  250 volts</t>
  </si>
  <si>
    <t>Interrupteur horaire programmable digital multifonctions 2 sorties 16 A  250 volts</t>
  </si>
  <si>
    <t>Contacteur de puissance bipolaire 250 volts 16 A avec contacts de type 2F</t>
  </si>
  <si>
    <t>Contacteur de puissance bipolaire 250 volts 20 A avec contacts de type 2F</t>
  </si>
  <si>
    <t>Contacteur de puissance bipolaire 250 volts 25 A avec contacts de type 2F</t>
  </si>
  <si>
    <t>Contacteur de puissance bipolaire 250 volts 40 A avec contacts de type 2F</t>
  </si>
  <si>
    <t>Contacteur de puissance bipolaire 250 volts 63 A avec contacts de type 2F</t>
  </si>
  <si>
    <t>Contacteur de puiss. tétrapolaire 400 volts 16 A avec contacts de type 4F</t>
  </si>
  <si>
    <t>Contacteur de puiss. tétrapolaire 400 volts 20 A avec contacts de type 4F</t>
  </si>
  <si>
    <t>Contacteur de puiss. tétrapolaire 400 volts 25 A avec contacts de type 4F</t>
  </si>
  <si>
    <t>Contacteur de puiss. tétrapolaire 400 volts 40 A avec contacts de type 4F</t>
  </si>
  <si>
    <t>Contacteur de puiss. tétrapolaire 400 volts 63 A avec contacts de type 4F</t>
  </si>
  <si>
    <t>Centrale de mesure PM3250</t>
  </si>
  <si>
    <t>TI Câble - Type C 150-5A (3x)</t>
  </si>
  <si>
    <t>Ens</t>
  </si>
  <si>
    <t>Centrale de mesure PM3250 avec TI 150-5A (armoire neuve)</t>
  </si>
  <si>
    <t>Centrale de mesure + TI ouvrant 150-5A + câblage interne (armoire existante)</t>
  </si>
  <si>
    <t>FOURNITURE DE MATERIEL</t>
  </si>
  <si>
    <t>Fourniture du matériel dans les marques citées ci-après ou dans des marques équivalentes. La fourniture sera réglée sur la base du prix de vente public du fournisseur auquel sera appliquée une remise (extrait du tarif du fournisseur ou copie de la facture) - Indiquer le coefficient de remise dans colonne Prix Unitaire (ex : 40% de remise)</t>
  </si>
  <si>
    <t>LEGRAND</t>
  </si>
  <si>
    <t>SCHNEIDER</t>
  </si>
  <si>
    <t xml:space="preserve">HAGER </t>
  </si>
  <si>
    <t xml:space="preserve">GEWISS </t>
  </si>
  <si>
    <t xml:space="preserve">SIEMENS </t>
  </si>
  <si>
    <t>ABB</t>
  </si>
  <si>
    <t>FOURNITURE ET POSE DE CANALISATIONS</t>
  </si>
  <si>
    <t>Câble U 1000 R2 V</t>
  </si>
  <si>
    <t xml:space="preserve">3G 1,5 </t>
  </si>
  <si>
    <t xml:space="preserve">3G2,5 </t>
  </si>
  <si>
    <t>3G 4 à 3G10</t>
  </si>
  <si>
    <t>5G 1,5</t>
  </si>
  <si>
    <t>5G 2,5</t>
  </si>
  <si>
    <t>5G 4 à 5G 10</t>
  </si>
  <si>
    <t>5G 16</t>
  </si>
  <si>
    <t>5G 25</t>
  </si>
  <si>
    <t>5G 35</t>
  </si>
  <si>
    <t>5G 50</t>
  </si>
  <si>
    <t>Fils HO7 V</t>
  </si>
  <si>
    <t>1 x 1,5</t>
  </si>
  <si>
    <t>1 x 2,5 à 1 x 4</t>
  </si>
  <si>
    <t>1 x 6 à 1 x 10</t>
  </si>
  <si>
    <t>1 x 16</t>
  </si>
  <si>
    <t>Fils Cuivre nu</t>
  </si>
  <si>
    <t>1 x 25mm²</t>
  </si>
  <si>
    <t>1 x 35mm²</t>
  </si>
  <si>
    <t>Câble CR1</t>
  </si>
  <si>
    <t>3G 1,5 à 5G 6</t>
  </si>
  <si>
    <t>5G 10</t>
  </si>
  <si>
    <t>Fourniture et pose de boîtiers de dérivation et barrettes de jonction</t>
  </si>
  <si>
    <t>Boîte de dérivation IP 55 IK 07 650° 80*80 mm à 105*105</t>
  </si>
  <si>
    <t>Boîte de dérivation IP 55 IK 07 650° 180*140 mm</t>
  </si>
  <si>
    <t>Boîte de dérivation IP 55 IK 07 960° 80*80 mm à 105*105</t>
  </si>
  <si>
    <t>Boîte de dérivation IP 55 IK 07 960° 155*110 mm</t>
  </si>
  <si>
    <t>Barrette de connexion à vis 960° capacité assignée de 6 mm2 à 16 mm2</t>
  </si>
  <si>
    <t>Barrette de connexion à vis 960° capacité assignée de 25 mm2</t>
  </si>
  <si>
    <t>Bride de mise à la terre longueur 140 mm, section fil 2,5 à 6 mm2</t>
  </si>
  <si>
    <t>Bride de mise à la terre longueur 325 mm, section fil 2,5 à 6 mm2</t>
  </si>
  <si>
    <t>FOURNITURE ET POSE DISPOSITIF D'ECLAIRAGE DE SECURITE</t>
  </si>
  <si>
    <t>Fourniture, pose d'ensemble chargeur batterie, fixation, alimentation (long d'environ 10 ml) et protection</t>
  </si>
  <si>
    <t>Caisson éclairage sécurité</t>
  </si>
  <si>
    <r>
      <t xml:space="preserve">Fourniture d'un caisson éclairage sécurité y compris autocollant de signalétique. La fourniture est réglée sur la base du prix de vente public du fournisseur auquel est appliquée une remise </t>
    </r>
    <r>
      <rPr>
        <u/>
        <sz val="11"/>
        <rFont val="Arial"/>
        <family val="2"/>
      </rPr>
      <t>(extrait du tarif du fournisseur ou copie de la facture fournisseur à fournir)</t>
    </r>
  </si>
  <si>
    <t>Pose et raccordement de caisson compris toutes sujétions de fixation</t>
  </si>
  <si>
    <t xml:space="preserve">Bloc autonome d'éclairage de sécurité adressable </t>
  </si>
  <si>
    <t>Fourniture, pose, câblage et raccordement d'un bloc autonome d'éclairage de sécurité y compris toute suggestion de fixation et autocllant de signélitique</t>
  </si>
  <si>
    <t>Bloc autonome à phares leds adressable</t>
  </si>
  <si>
    <t>BAPI à leds de chez Legrand</t>
  </si>
  <si>
    <t>BAES led étages TM</t>
  </si>
  <si>
    <t>BAES locaux technique sous sol TM</t>
  </si>
  <si>
    <t>Platine BAES option cathode froide TM</t>
  </si>
  <si>
    <t>Fourniture, pose, câblage et raccordement d'une télécommande de bloc autonome d'éclairage de sécurité</t>
  </si>
  <si>
    <t xml:space="preserve">SOURCES LUMINEUSES ET STARTERS classiques et à économie d’énergie        </t>
  </si>
  <si>
    <t xml:space="preserve">Fourniture de source lumineuse et accessoires, marque Philips, Osram ou équivalent </t>
  </si>
  <si>
    <t xml:space="preserve">Tube LED T8 600 mm (pour pavé 600x600standard) - 8 W - T couleur 3000 ou 4000 - Durée de vie &gt; 50 000 h - On/off &gt; 50 000 - Classe E - philips ou équivalent </t>
  </si>
  <si>
    <t xml:space="preserve">Tube LED T8 1200 mm (pourluminaire standard) - 14 W - T couleur 3000 ou 4000 - Durée de vie &gt; 50 000 h - On/off &gt; 50 000 - Classe E - philips ou équivalent </t>
  </si>
  <si>
    <t xml:space="preserve">Tube LED T8 1500 mm (pour luminaire standard) - 20,5 W - T couleur 3000 ou 4000 - Durée de vie &gt; 50 000 h - On/off &gt; 50 000 - Classe E - philips ou équivalent </t>
  </si>
  <si>
    <t xml:space="preserve">Ruban led - au ml </t>
  </si>
  <si>
    <t>Pose et raccordement de tube Led</t>
  </si>
  <si>
    <t>FOURNITURE ET POSE DE LUMINAIRES</t>
  </si>
  <si>
    <t xml:space="preserve">Fourniture de luminaires, y compris source lumineuse
</t>
  </si>
  <si>
    <t>marque Osram, Philips, SG Lighting, Thorn, Trilux ou équivalent
En fonction de leur destination, les luminaires LED devront respecter les contraintes techniques mentionnées dans la fiche CEE</t>
  </si>
  <si>
    <t>Lampe LED 35W, GU10 230V, =/&gt; 3W, =/&gt; 220Lm, Angle 36°, IRC =/&gt; 80, 35 000 heures</t>
  </si>
  <si>
    <t>Lampe LED 50W, GU10 230V, =/&gt; 5W, =/&gt; 300 Lm, Angle 36°, IRC =/&gt; 80, 35 000 heures</t>
  </si>
  <si>
    <t>Lampe LED 80W, GU10 230V, =/&gt; 8W, =/&gt; 450 Lm, Angle 36°, IRC =/&gt; 80, 35 000 heures</t>
  </si>
  <si>
    <t>Lampe LED 25 W, bougie Transparente E14 230V/4W, 250 Lm, 300°, IRC =/&gt; 80, 25 000 heures</t>
  </si>
  <si>
    <t>Lampe LED 40 W, bougie Transparente E14 230V/6W, 470 Lm, 300°, IRC =/&gt; 80, 25 000 heures</t>
  </si>
  <si>
    <t>DownLight LED 230V/5W, =/&gt; 260 Lm, Angle =/&gt; 35°, diam. =/&gt; 80 mm, IRC =/&gt; 80, 25 000 heures</t>
  </si>
  <si>
    <t>Down Light LED 230V/10W, =/&gt; 600 Lm Angle 25° diam. =/&gt; 95 mm, IRC =/&gt; 80, &gt;30 000 heures</t>
  </si>
  <si>
    <t>Down Light LED 230V/12W, =/&gt; 1 100 Lm, Angle =/&gt; 80°, diam. =/&gt; 170 mm, IRC =/&gt; 80, &gt;30 000 heures</t>
  </si>
  <si>
    <t>Down Light LED 230V/13W ou 14W, =/&gt; 700Lm, Angle =/&gt; 40°, diam.50mm, IRC =/&gt; 90, &gt;30 000 heures</t>
  </si>
  <si>
    <t>Down Light LED 230V/24W, =/&gt; 1 800 Lm, Angle =/&gt; 80°, diam. =/&gt; 230 mm, IRC =/&gt; 80, &gt;30 000 heures</t>
  </si>
  <si>
    <t>Down Light LED 230V, =/&gt; 45 W, =/&gt; 3 500 Lm, Angle =/&gt; 60°, diam. =/&gt; 100 mm, IRC =/&gt; 80, &gt;30 000 heures</t>
  </si>
  <si>
    <t>Luminaires type bureaux 
marque Osram, Philips, SG Lighting, Thorn, Trilux ou équivalent
Les luminaires LED devront respecter les contraintes techniques mentionnées dans la fiche CEE</t>
  </si>
  <si>
    <t>Pavé lumineux 600x600 encastré / saillie - LED - T5 3x14W, =/&gt; 3 000 Lm,  IRC =/&gt; 80, &gt;50 000 h, UGR adapté à la destination</t>
  </si>
  <si>
    <t>Pavé lumineux 600x600 encastré / saillie - LED - T5 4x14W , =/&gt; 3 000 Lm, IRC =/&gt; 80, &gt;50 000h, UGR adapté à la destination</t>
  </si>
  <si>
    <t>Pavé lumineux 600x600 encastré / saillie - LED - Autres types - =/&gt; 3 000 Lm, IRC =/&gt; 80, &gt;50 000h, UGR adapté à la destination</t>
  </si>
  <si>
    <t>Dalle lumineux 1200x600 encastré / saillie - LED , =/&gt; 3 000 Lm, IRC =/&gt; 80, &gt;50 000h, UGR adapté à la destination</t>
  </si>
  <si>
    <t>Dalle lumineux 1200x300 encastré / saillie - LED, =/&gt; 3 000 Lm, IRC =/&gt; 80, &gt;50 000h, UGR adapté à la destination</t>
  </si>
  <si>
    <t>Dalle lumineux 600x300 encastré / saillie - LED, =/&gt; 3 000 Lm, IRC =/&gt; 80, &gt;50 000h, UGR adapté à la destination</t>
  </si>
  <si>
    <t>Autre types de luminaires</t>
  </si>
  <si>
    <t>Luminaire étanche en saillie - LED - 1*28 ou 2*28w - IP 65</t>
  </si>
  <si>
    <t>Appareil d’éclairage anti-vandalisme KALANK – Grand rectangle 330x130 mm. (référence 790.293 de chez SARLAM ou équivalent y compris avec commande extérieure)</t>
  </si>
  <si>
    <t>Projecteur Led 230V/130 W, =/&gt; 6 000 Lm, Angle =/&gt; 100°x 20°, IP66 IK 09, 50 000 heures</t>
  </si>
  <si>
    <t>Projecteur Led 230V/130 W, =/&gt; 12 000 Lm, Angle =/&gt; 100°x 20°, IP66 IK 09, 50 000 heures</t>
  </si>
  <si>
    <t>Projecteur Led 230V/220 W, =/&gt; 20 000Lm, Angle =/&gt; 100°x 20°,  IP66 IK 09, 50 000 heures</t>
  </si>
  <si>
    <t>Rail Lytespan 3 2m Noir</t>
  </si>
  <si>
    <t xml:space="preserve">Ens </t>
  </si>
  <si>
    <t>Acc. Rail3 Alim Inserable Gauche No</t>
  </si>
  <si>
    <t>Acc. Lytespan 3 Coupleur Inserable</t>
  </si>
  <si>
    <t>Acc. Lytespan 3 Embout Noir</t>
  </si>
  <si>
    <t>Spot Beacon Major 4000K L3 Flood Noir</t>
  </si>
  <si>
    <t>2 rails Noir 2m + 2 Embouts Noir</t>
  </si>
  <si>
    <t>1 Alim Noir</t>
  </si>
  <si>
    <t>1 Coupleur Noir</t>
  </si>
  <si>
    <t>Spots 4000K - coloris au choix</t>
  </si>
  <si>
    <t>Suspension Bar, Aluminium - Type cafétéria</t>
  </si>
  <si>
    <t>Pose de luminaires</t>
  </si>
  <si>
    <t>Pose et raccordement de luminaires direct sur bâti existant (gros œuvre)</t>
  </si>
  <si>
    <t>Pose et raccordement de luminaires sous plafond suspendu fixé au gros œuvre y compris toutes sujétions de fixation</t>
  </si>
  <si>
    <t>Pose et raccordement de luminaire autre type projecteurs</t>
  </si>
  <si>
    <t>Mise à disposition alimentation entretien d'éclairage provisoire de chantier type projecteur 300w halogène y compris alimentation</t>
  </si>
  <si>
    <t>Prestation d'étude d'éclairement - suivant mise en œuvre Fiche CEE - compris tout déplacement nécessaire</t>
  </si>
  <si>
    <t>Prestation d'étude de dimensionnement de l'éclairage - tous types de bâtiments confondus - pour superficie à étudier &lt; 1000m²</t>
  </si>
  <si>
    <t>Prestation d'étude de dimensionnement de d'éclairage - tous types de bâtiments confondus - pour superficie à étudier &gt; 1000m²</t>
  </si>
  <si>
    <t>Fourniture Matériels</t>
  </si>
  <si>
    <t>Sources</t>
  </si>
  <si>
    <t>Osram</t>
  </si>
  <si>
    <t>coef</t>
  </si>
  <si>
    <t xml:space="preserve">Philips </t>
  </si>
  <si>
    <t>Luminaires</t>
  </si>
  <si>
    <t>Ledvance - Osram</t>
  </si>
  <si>
    <t xml:space="preserve">coef </t>
  </si>
  <si>
    <t>Ridi</t>
  </si>
  <si>
    <t>SG Lighting</t>
  </si>
  <si>
    <t xml:space="preserve">Thorn </t>
  </si>
  <si>
    <t>Trilux</t>
  </si>
  <si>
    <t>Zumtobel</t>
  </si>
  <si>
    <t>sarlam</t>
  </si>
  <si>
    <t>OUVRAGES TERMINAUX</t>
  </si>
  <si>
    <t>Prestations communes de mise en oeuvre</t>
  </si>
  <si>
    <t>P.V. pour saignée dans mur plein (béton, pierre, mâchefer) jusqu'à 10 mètres</t>
  </si>
  <si>
    <t>Plus-value pour saignée pour boite d'encastrement dans mur plein (béton, pierre, mâchefer) au-delà de 10 mètres et jusqu'à 20 mètres</t>
  </si>
  <si>
    <t>P.V. pour saignée pour appareillage électrique encastré  dans mur plein (béton, pierre, mâchefer)</t>
  </si>
  <si>
    <t>Fourniture, pose et raccordement d'Interrupteur</t>
  </si>
  <si>
    <t>Interrupteur en saillie compris tous accessoires de fixation et toutes sujétions de fixation et de raccordement jusqu'à 10 mètres</t>
  </si>
  <si>
    <t>Interrupteur en encastré compris saignée dans cloison et rebouchage pour boite d'encastrement, tous accessoires de pose et de fixation et toutes sujétions de fixation et de raccordement jusqu'à 10 mètres</t>
  </si>
  <si>
    <t>Interrupteur dans goulotte ou plinthe compris tous accessoires de pose et de fixation et toutes sujétions de fixation et de raccordement</t>
  </si>
  <si>
    <t>Plus value pour interrupteur à détection de présence</t>
  </si>
  <si>
    <t>Plus value pour interrupteur avec cellule photosensible  et détection de présence</t>
  </si>
  <si>
    <t>Interrupteur SANS FIL SANS PILE type ARVENI ou équivalent (livré complet avec dispositif radio)</t>
  </si>
  <si>
    <t>Fourniture, pose et raccoredment de prise électrique</t>
  </si>
  <si>
    <t>Prise électrique en saillie compris tous accessoires de pose et de fixation et toutes sujétions de fixation et de raccordement</t>
  </si>
  <si>
    <t>Prise électrique en encastré compris saignée dans cloison et rebouchage pour boite d'encastrement, boite d'encastrement,  tous accessoires de pose et de fixation et toutes sujétions de fixation et de raccordement</t>
  </si>
  <si>
    <t>Prise électrique dans goulotte ou plinthe compris,  tous accessoires de pose et de fixation et toutes sujétions de fixation et de raccordement</t>
  </si>
  <si>
    <t>Fourniture, pose et raccordements d'un ensemble spécifique aux locaux de Garde A Vue (GAV) traité anti vandalisme jusqu'à 10 mètres</t>
  </si>
  <si>
    <t>Interrupteur simple allumage</t>
  </si>
  <si>
    <t>Bouton poussoir lumineux encastré ( bouton d'appel) inviolable avec report signal lumineux</t>
  </si>
  <si>
    <t>Prise de courant 16a 2P+T à eclips</t>
  </si>
  <si>
    <t>Réglette avec réflecteur aluminium incorporé, équipée de tube fluo de 1.20m environ 58 watts, suspendue par pattes métalliques fixées au plafond à l'exterieur du local de GAV au droit de la partie vitrée de l'imposte. Commande par le personnel de surveillance et variation de l'éclairage par télécommande infrarouge</t>
  </si>
  <si>
    <t>Plafonnier polycarbonate commandé par bouton poussoir  temporisé avec télérupteur basse tension (12v)</t>
  </si>
  <si>
    <t>Fourniture, pose et raccordement de sortie de câble</t>
  </si>
  <si>
    <t>Sortie de câble en saillie compris tous accessoires de pose et de fixation et toutes sujétions de fixation et de raccordement</t>
  </si>
  <si>
    <t>Sortie de câble en encastré compris saignée dans cloison et rebouchage pour boite d'encastrement, boite d'encastrement,  tous accessoires de pose et de fixation et toutes sujétions de fixation et de raccordement</t>
  </si>
  <si>
    <t>Sortie de câble dans goulotte ou plinthe compris,  tous accessoires de pose et de fixation et toutes sujétions de fixation et de raccordement</t>
  </si>
  <si>
    <t xml:space="preserve">Convecteur électrique, Cumulus, sèche-main ou store </t>
  </si>
  <si>
    <t>En fils H07 V sous moulure PVC y compris fourniture et pose de moulure jusqu'à 10 mètres</t>
  </si>
  <si>
    <t>En fils H07 V sous moulure PVC y compris fourniture et pose de moulure au-delà de 10 mètres et jusqu'à 20 mètres</t>
  </si>
  <si>
    <t>En fils H07 V encastré sous tube ICT y compris fourniture et pose du tube, saignée dans cloison, rebouchage, aiguille et attaches jusqu'à 10 mètres</t>
  </si>
  <si>
    <t>En fils H07 V encastré sous tube ICT y compris fourniture et pose du tube, saignée dans cloison, rebouchage, aiguille et attaches au-delà de 10 mètres et jusqu'à 20 mètres</t>
  </si>
  <si>
    <t>En câble U1000R2V sous goulotte y compris fourniture et pose de goulotte jusqu'à 10 mètres</t>
  </si>
  <si>
    <t>En câble U1000R2V sous goulotte y compris fourniture et pose de goulotte au-delà de 10 mètres et jusqu'à 20 mètres</t>
  </si>
  <si>
    <t>En câble U1000R2V encastré sous tube ICT y compris fourniture et pose du tube, saignée dans cloison, rebouchage, aiguille et attaches</t>
  </si>
  <si>
    <t>Raccordement cumulus tout modèle confondu (fourni et installé par autre lot technique)</t>
  </si>
  <si>
    <t xml:space="preserve">Fourniture, pose et raccordement d'une convecteur électrique compris tous accessoires de pose et de fixation et toutes sujétions de fixation et de raccordement, Puissance inférieur à 1000 W  - Marque Acova, Atlantc ou équivalent </t>
  </si>
  <si>
    <t xml:space="preserve">Fourniture, pose et raccordement d'une convecteur électrique compris tous accessoires de pose et de fixation et toutes sujétions de fixation et de raccordement, Puissance supérieure à 1000 W - Marque Acova, Atlantc ou équivalent </t>
  </si>
  <si>
    <t>Pontage d'un convecteur supplémentaire comprenant 3 convecteurs maxi par ligne</t>
  </si>
  <si>
    <t>Fourniture et pose Sèche-mains électrique compris tous accessoires de pose et de fixation et toutes sujétions de fixation et de raccordement</t>
  </si>
  <si>
    <t>Raccordement de store éléctrique ou volet roulant</t>
  </si>
  <si>
    <t xml:space="preserve">Fourniture, pose et raccordement de points lumineux Tous types confondus </t>
  </si>
  <si>
    <t>Installation de points lumineux en simple allumage section 1,5 mm² jusqu'à 10 mètres</t>
  </si>
  <si>
    <t>En câble U1000R2V encastré sous tube ICT y compris fourniture et pose du tube, saignée dans cloison (béton,pierre,mâchefer), rebouchage, aiguille et attaches jusqu'à 10 mètres</t>
  </si>
  <si>
    <t>P.V. pour appareillage anti vandalisme</t>
  </si>
  <si>
    <t>P.V. par Bouton Poussoir supplémentaire</t>
  </si>
  <si>
    <t xml:space="preserve">Fourniture, pose et installation de Prise de Courant 2 x 16 A +T ou 2x20A +T </t>
  </si>
  <si>
    <t>A éclipse, section conforme longueur 10 mètres</t>
  </si>
  <si>
    <t>P.V. pour fils H07 V sous moulure PVC par mètre linéaire au-delà de 10 mètres et jusqu'à 20 mètres</t>
  </si>
  <si>
    <t>P.V. pour fil H07 V sous tube ICT pour saignée dans mur plein (béton, pierre, mâchefer) au-delà 10 mètres et jusqu'à de 20 mètres</t>
  </si>
  <si>
    <t>P.V. pour câble U1000R2V sous goulotte pour saignée au-delà de 10 mètres et jusqu'à 20 mètres</t>
  </si>
  <si>
    <t>En câble U1000R2V encastré sous tube ICT y compris fourniture et pose du tube, saignée dans cloison, rebouchage, aiguille et attaches jusqu'à 10 mètres</t>
  </si>
  <si>
    <t>P.V. câble U1000R2V encastré sous tube ICT pour saignée dans mur plein (béton, pierre, mâchefer) au-delà de 10 mètres et jusqu'à 20 mètres</t>
  </si>
  <si>
    <t>P.V. pour câble U1000R2V encastré sous tube ICT  y compris fourniture et pose du tube, saignée dans cloison, rebouchage, aiguille et attaches au-delà de 10 mètres et jusqu'à 20 mètres</t>
  </si>
  <si>
    <t>P.V. pour pose avec détrompeur</t>
  </si>
  <si>
    <t>P.V. pour bloc de 2 PC 2 x 16 A+ T</t>
  </si>
  <si>
    <t>P.V. pour bloc de 4 PC 2 x 16 A+ T</t>
  </si>
  <si>
    <t>P.V. pour prise de courant supplémentaire (pontage) jusqu'à 5 mètres</t>
  </si>
  <si>
    <t>P.V. pour prise de courant supplémentaire (pontage) au-delà de 5 mètres et jusqu'à 10 mètres</t>
  </si>
  <si>
    <t>Fourniture, pose et installation de prise de courant 2 x 32 A +T</t>
  </si>
  <si>
    <t>Section 6 mm²</t>
  </si>
  <si>
    <t>P.V. pour saignée dans mur plein (béton, pierre, mâchefer) au-delà de 10 mètres et jusqu'à 20 mètres</t>
  </si>
  <si>
    <t>En câble U1000R2V encastré sous tube ICT y compris fourniture et pose du tube, saignée dans cloison, rebouchage, aiguille et attaches au-delà de 10 mètres et jusqu'à 20 mètres</t>
  </si>
  <si>
    <t>P.V. pour saignée dans mur plein (béton, pierre, mâchefer) au de là de 10 mètres et jusqu'à 20 mètres</t>
  </si>
  <si>
    <t>PRISE DE TERRE LIAISON EQUIPOTENTIELLE</t>
  </si>
  <si>
    <t>Réalisation de prise de terre 50 ohms dans sol par piquet y compris barrette de coupure, liaison barrette-piquet : 25 mm², jusqu'à 10 mètres</t>
  </si>
  <si>
    <t>Fourniture et pose de collier type Knobell ou similaire</t>
  </si>
  <si>
    <t xml:space="preserve">PRESTATIONS RECURRENTES </t>
  </si>
  <si>
    <t>Déplacement d'une perche, d'un potelet ou d'un boîtier de sol</t>
  </si>
  <si>
    <t>Ce poste comprend :</t>
  </si>
  <si>
    <t>L'ouverture des faux planchers ou faux plafonds</t>
  </si>
  <si>
    <t>Les déconnexions électriques courants forts et courants faibles et mises en attente des cables en plenum</t>
  </si>
  <si>
    <t>La dépose soignée de la perche, du potelet ou du boîtier de sol</t>
  </si>
  <si>
    <t>Le déplacement de la perche, du potelet ou du boîtier de sol</t>
  </si>
  <si>
    <t>La repose soignée de la perche, du potelet ou du boîtier de sol au sein du même bâtiment</t>
  </si>
  <si>
    <t>Les reconnexions électriques courants forts et courants faibles avec les mêmes câbles ou câbles en attente en plenum</t>
  </si>
  <si>
    <t>Les tests courants forts et courants faibles (ISO classe D ou E)</t>
  </si>
  <si>
    <t>La fermeture des faux planchers, dalles de moquette, et/ou faux plafonds, le rebouchement coupe-feu "bureau-circulation"</t>
  </si>
  <si>
    <t>Création d'un poste de travail</t>
  </si>
  <si>
    <t>La pose soignée d'une perche, d'un potelet ou d'un boîtier de sol (fourniture prévue en section 1 du présent bordereau)</t>
  </si>
  <si>
    <t>La fourniture, la pose et le raccordement des fileries (2 câbles courants forts 3x2,5mm2, 1 câble "ECL" 3X1,5 mm², 2 câbles informatiques Catégorie 6 et 1 câbles téléphone catégorie 5, chacun d'une longueur forfaitaire 50 ml et de 10ml pour le câble "ECL") du bureau jusqu'au local technique le plus proche y compris la connectique du local technique et du bureau jusqu'à la ligne d'alimentation "ECL télécommandée, pour le câble "ECL".</t>
  </si>
  <si>
    <t>La fourniture, la pose et le raccordement  des prises courants forts, ECL et courants faibles ( 2 prises élec 2P+T blanches,  2 prises élec 2P+T rouges ( avec ou sans détrompage), 2 RJ45 catégorie 6, 1 prise RJ45 pour le téléphone pouvant être dédoublée ou quadriplée par ajout d'insert non prévue dans le présent descriptif), ainsi que des plastrons.</t>
  </si>
  <si>
    <t>Les connexions électriques courants forts et courants faibles</t>
  </si>
  <si>
    <t>Dépose d'un poste de travail</t>
  </si>
  <si>
    <t xml:space="preserve">La dépose soignée d'une perche, d'un potelet ou d'un boîtier de sol </t>
  </si>
  <si>
    <t>Les deconnexions électriques courants forts et courants faibles</t>
  </si>
  <si>
    <t>La dépose et mise en attente des fileries en plenum</t>
  </si>
  <si>
    <t>La fermeture des faux planchers, dalles de moquette, et/ou faux plafonds</t>
  </si>
  <si>
    <t>La mise en magasin des éléments déposés</t>
  </si>
  <si>
    <t>Déplacement d'une commande d'éclairage</t>
  </si>
  <si>
    <t xml:space="preserve">Ce poste comprend : </t>
  </si>
  <si>
    <t>Dépose et repose des faux plafonds</t>
  </si>
  <si>
    <t xml:space="preserve">La dépose soignée de la commande </t>
  </si>
  <si>
    <t>La dépose de la filerie</t>
  </si>
  <si>
    <t>Fourniture de la nouvelle filerie de liaison 4x1,5mm2 d'une longueur forfaitaire 10 ml</t>
  </si>
  <si>
    <t>Repose de la commande d'éclairage et raccordement</t>
  </si>
  <si>
    <t>Création d'une commande d'éclairage dans un bureau</t>
  </si>
  <si>
    <t>Installation d'une platine d'allumage fournie par l'administration, dans une boite Plexo 300x200, y compris fixation, raccordements</t>
  </si>
  <si>
    <t>Pose d'une commande d'éclairage fournie par l'administration</t>
  </si>
  <si>
    <t>Création de la nouvelle filerie 5x1,5 mm2 avec embase OCCOR de longueur forfaitaire 1 ml</t>
  </si>
  <si>
    <t>Mise en service</t>
  </si>
  <si>
    <t>Suppression d'une commande d'éclairage</t>
  </si>
  <si>
    <t>Dépose d'une commande d'éclairage</t>
  </si>
  <si>
    <t>Dépose de la filerie</t>
  </si>
  <si>
    <t>Fourniture et pose d'un obturateur 45 x 45 blanc</t>
  </si>
  <si>
    <t>Remaniement du câblage d'éclairage</t>
  </si>
  <si>
    <t>Cette prestation s'applique aux luminaires dont l'affectation par local (par bouton de commande) a été déplacée</t>
  </si>
  <si>
    <t>Dépose filerie</t>
  </si>
  <si>
    <t>Pose nouvelle filerie</t>
  </si>
  <si>
    <t>Création des alimentations pour chaque luminaire</t>
  </si>
  <si>
    <t xml:space="preserve"> - ensemble de la prestation pour un luminaire</t>
  </si>
  <si>
    <t xml:space="preserve"> - ensemble de la prestation pour 2 à 3 luminaires</t>
  </si>
  <si>
    <t xml:space="preserve"> - ensemble de la prestation pour 4 à 6 luminaires</t>
  </si>
  <si>
    <t>PRESTATIONS SPECIFIQUES</t>
  </si>
  <si>
    <t>Réalisation de schéma d'armoire existante (après relevé et repérage des installations). Mise en place des étiquettes de repérage sur chacun des départs. Mise en place d'un porte plan et fourniture du schéma en 2 exemplaires papier + un support informatique. Le prix est établi sur la base du nombre de départs existants dans le tableau, compris réserves existantes.</t>
  </si>
  <si>
    <t>m²</t>
  </si>
  <si>
    <t>forf</t>
  </si>
  <si>
    <r>
      <t xml:space="preserve">Les coefficients de majoration ou de vente seront  </t>
    </r>
    <r>
      <rPr>
        <b/>
        <sz val="11"/>
        <rFont val="Calibri"/>
        <family val="2"/>
      </rPr>
      <t>≥</t>
    </r>
    <r>
      <rPr>
        <b/>
        <sz val="11"/>
        <rFont val="Arial"/>
        <family val="2"/>
      </rPr>
      <t xml:space="preserve">  1 et à deux chiffres après la virgule</t>
    </r>
  </si>
  <si>
    <t xml:space="preserve">Coefficient de majoration pour les travaux à réaliser en présence d'amiante - sous section 4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</si>
  <si>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</si>
  <si>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</si>
  <si>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sur fourniture en ré-emploi proposée au travers de plateforme type Cycle Up, Backacia ou équivalent (sur présentation de facture) , le coefficient intégrera si nécessaire la logistique d'approviosionnement </t>
  </si>
  <si>
    <t xml:space="preserve">Coefficient de vente à appliquer pour frais et autorisation administratives sur présentation de jusitifcatif </t>
  </si>
  <si>
    <t xml:space="preserve">DESIGNATION DES UNITES D'ŒUVRE </t>
  </si>
  <si>
    <t>Pose tube LED - Toutes dimensions confondues</t>
  </si>
  <si>
    <t>UO - COEFFICIENT DE MAJORATION</t>
  </si>
  <si>
    <t>UO - PREPARATION DE CHANTIER</t>
  </si>
  <si>
    <t>007A</t>
  </si>
  <si>
    <t>h</t>
  </si>
  <si>
    <t xml:space="preserve">Taux Horaire applicable en cas de prestation non définie </t>
  </si>
  <si>
    <t>-          La location du matériel sur la base d’une journée de location (transport, mise à disposition et repli matériel, éventuellement chauffeur si personnel de l'Entreprise n'est pas habilité)</t>
  </si>
  <si>
    <t>UO - PRESTATION DE TRAVAUX CFO</t>
  </si>
  <si>
    <t>consignation installation électrique MT/HT</t>
  </si>
  <si>
    <t>CFO</t>
  </si>
  <si>
    <t>Quantité estimative annuelle</t>
  </si>
  <si>
    <t xml:space="preserve">Installation repliement d'un treuil électrique monte matériaux </t>
  </si>
  <si>
    <t xml:space="preserve">Référence CCTP </t>
  </si>
  <si>
    <r>
      <rPr>
        <b/>
        <u/>
        <sz val="11"/>
        <rFont val="Arial"/>
        <family val="2"/>
      </rPr>
      <t xml:space="preserve">ANNEXE FINANCIERE A L'ACTE D'ENGAGEMENT </t>
    </r>
    <r>
      <rPr>
        <b/>
        <sz val="11"/>
        <rFont val="Arial"/>
        <family val="2"/>
      </rPr>
      <t>: BORDEREAU DES PRIX UNITAIRES (BPU) ET DETAIL QUANTITATIF ESTIMATIF (DQE)</t>
    </r>
  </si>
  <si>
    <t>Accord-cadre n°2025-039-00-00 
Accord-cadre pour les travaux d’entretien et de réparation pour les bâtiments de la présidence de la République</t>
  </si>
  <si>
    <t>Prix unitaire (€ TTC)</t>
  </si>
  <si>
    <t xml:space="preserve">LOT N°1 - CFO électricité-câblage-éclairage </t>
  </si>
  <si>
    <t xml:space="preserve"> </t>
  </si>
  <si>
    <r>
      <rPr>
        <b/>
        <u/>
        <sz val="18"/>
        <color theme="3"/>
        <rFont val="Century Gothic"/>
        <family val="2"/>
      </rPr>
      <t>ANNEXE 1 A L'ACTE D'ENGAGEMENT</t>
    </r>
    <r>
      <rPr>
        <b/>
        <sz val="18"/>
        <color theme="3"/>
        <rFont val="Century Gothic"/>
        <family val="2"/>
      </rPr>
      <t xml:space="preserve"> : BORDEREAU DES PRIX UNITAIRES (BPU) ET DETAIL QUANTITATIF ESTIMATIF (DQE)</t>
    </r>
  </si>
  <si>
    <t>NE PAS TRANSFORMER EN PDF
Tous les onglets doivent être complétés</t>
  </si>
  <si>
    <t xml:space="preserve">Nom de l'entreprise : </t>
  </si>
  <si>
    <t>Accord-cadre n°2025-039-00-00 
Accord-cadre pour les travaux d’entretien et de réparation pour les bâtiments de la présidence de la République
Lot n°1 - Electricité courants forts courants faibles (CFO-CFA), câblage, éclairage</t>
  </si>
  <si>
    <t>Taux de TVA 
(en %)</t>
  </si>
  <si>
    <t>Prix unitaire 
(€ HT)</t>
  </si>
  <si>
    <r>
      <t xml:space="preserve">Montant total en </t>
    </r>
    <r>
      <rPr>
        <b/>
        <sz val="11"/>
        <color rgb="FFFF0000"/>
        <rFont val="Arial"/>
        <family val="2"/>
      </rPr>
      <t>€ TTC</t>
    </r>
    <r>
      <rPr>
        <b/>
        <sz val="11"/>
        <rFont val="Arial"/>
        <family val="2"/>
      </rPr>
      <t xml:space="preserve"> (prix unitaire appliqué aux quantitées estimatives annuelles) </t>
    </r>
  </si>
  <si>
    <r>
      <t xml:space="preserve">Montant total en </t>
    </r>
    <r>
      <rPr>
        <b/>
        <sz val="11"/>
        <color rgb="FFFF0000"/>
        <rFont val="Arial"/>
        <family val="2"/>
      </rPr>
      <t xml:space="preserve">€ HT </t>
    </r>
    <r>
      <rPr>
        <b/>
        <sz val="11"/>
        <rFont val="Arial"/>
        <family val="2"/>
      </rPr>
      <t xml:space="preserve">(prix unitaire appliqué aux quantitées estimatives annuelles) </t>
    </r>
  </si>
  <si>
    <t xml:space="preserve">Unité </t>
  </si>
  <si>
    <t>TOTAL HT</t>
  </si>
  <si>
    <t>TOTAL TTC</t>
  </si>
  <si>
    <r>
      <rPr>
        <b/>
        <u/>
        <sz val="11"/>
        <rFont val="Arial"/>
        <family val="2"/>
      </rPr>
      <t>Commentaires:</t>
    </r>
    <r>
      <rPr>
        <b/>
        <sz val="11"/>
        <rFont val="Arial"/>
        <family val="2"/>
      </rPr>
      <t xml:space="preserve"> Le soumissionnaire renseigne les prix des références listées ci-dessous sous peine de rejet de son offre.
Le prix unitaire à compléter (colonne G) correspond au prix pour une (1) unité de facturation (exemple référence 0008 : prix pour la mise en place d'une protection par platelage pour un m2)
Les colonnes F, G, H, I, J et K  sont a compléter par le soumisionnaire. 
(Colonne G : Les Prix Unitaires sont Hors Taxe et sont exprimés en Euros)</t>
    </r>
  </si>
  <si>
    <t>Coefficient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</si>
</sst>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23" x14ac:knownFonts="1">
    <font>
      <sz val="11"/>
      <color indexed="8"/>
      <name val="Calibri"/>
      <family val="2"/>
    </font>
    <font>
      <sz val="10"/>
      <name val="Arial"/>
      <family val="2"/>
    </font>
    <font>
      <sz val="11"/>
      <name val="Arial"/>
      <family val="2"/>
    </font>
    <font>
      <b/>
      <sz val="11"/>
      <name val="Arial"/>
      <family val="2"/>
    </font>
    <font>
      <sz val="11"/>
      <color indexed="8"/>
      <name val="Arial"/>
      <family val="2"/>
    </font>
    <font>
      <b/>
      <sz val="11"/>
      <name val="Calibri"/>
      <family val="2"/>
    </font>
    <font>
      <strike/>
      <sz val="11"/>
      <name val="Arial"/>
      <family val="2"/>
    </font>
    <font>
      <i/>
      <sz val="11"/>
      <color indexed="8"/>
      <name val="Arial"/>
      <family val="2"/>
    </font>
    <font>
      <u/>
      <sz val="11"/>
      <name val="Arial"/>
      <family val="2"/>
    </font>
    <font>
      <sz val="11"/>
      <color rgb="FF000000"/>
      <name val="Arial"/>
      <family val="2"/>
    </font>
    <font>
      <sz val="11"/>
      <name val="Arial"/>
      <family val="2"/>
    </font>
    <font>
      <sz val="11"/>
      <color indexed="8"/>
      <name val="Calibri"/>
      <family val="2"/>
    </font>
    <font>
      <b/>
      <sz val="11"/>
      <color rgb="FFFF0000"/>
      <name val="Arial"/>
      <family val="2"/>
    </font>
    <font>
      <b/>
      <u/>
      <sz val="11"/>
      <name val="Arial"/>
      <family val="2"/>
    </font>
    <font>
      <b/>
      <sz val="12"/>
      <name val="Arial"/>
      <family val="2"/>
    </font>
    <font>
      <b/>
      <sz val="12"/>
      <color rgb="FFFF0000"/>
      <name val="Arial"/>
      <family val="2"/>
    </font>
    <font>
      <b/>
      <sz val="18"/>
      <color theme="3"/>
      <name val="Century Gothic"/>
      <family val="2"/>
    </font>
    <font>
      <b/>
      <sz val="14"/>
      <name val="Century Gothic"/>
      <family val="2"/>
    </font>
    <font>
      <b/>
      <u/>
      <sz val="18"/>
      <color theme="3"/>
      <name val="Century Gothic"/>
      <family val="2"/>
    </font>
    <font>
      <b/>
      <sz val="12"/>
      <name val="Century Gothic"/>
      <family val="2"/>
    </font>
    <font>
      <b/>
      <sz val="18"/>
      <color rgb="FFC00000"/>
      <name val="Century Gothic"/>
      <family val="2"/>
    </font>
    <font>
      <sz val="10"/>
      <name val="Century Gothic"/>
      <family val="2"/>
    </font>
    <font>
      <b/>
      <sz val="18"/>
      <name val="Century Gothic"/>
      <family val="2"/>
    </font>
  </fonts>
  <fills count="9">
    <fill>
      <patternFill patternType="none"/>
    </fill>
    <fill>
      <patternFill patternType="gray125"/>
    </fill>
    <fill>
      <patternFill patternType="solid">
        <fgColor rgb="FFFFC000"/>
        <bgColor indexed="64"/>
      </patternFill>
    </fill>
    <fill>
      <patternFill patternType="solid">
        <fgColor indexed="9"/>
        <bgColor indexed="26"/>
      </patternFill>
    </fill>
    <fill>
      <patternFill patternType="solid">
        <fgColor theme="7" tint="0.59999389629810485"/>
        <bgColor indexed="64"/>
      </patternFill>
    </fill>
    <fill>
      <patternFill patternType="solid">
        <fgColor theme="0"/>
        <bgColor indexed="64"/>
      </patternFill>
    </fill>
    <fill>
      <patternFill patternType="solid">
        <fgColor theme="7"/>
        <bgColor indexed="64"/>
      </patternFill>
    </fill>
    <fill>
      <patternFill patternType="solid">
        <fgColor rgb="FFFFFF00"/>
        <bgColor indexed="64"/>
      </patternFill>
    </fill>
    <fill>
      <patternFill patternType="lightUp"/>
    </fill>
  </fills>
  <borders count="1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44" fontId="11" fillId="0" borderId="0" applyFont="0" applyFill="0" applyBorder="0" applyAlignment="0" applyProtection="0"/>
    <xf numFmtId="9" fontId="11" fillId="0" borderId="0" applyFont="0" applyFill="0" applyBorder="0" applyAlignment="0" applyProtection="0"/>
    <xf numFmtId="0" fontId="1" fillId="0" borderId="0"/>
  </cellStyleXfs>
  <cellXfs count="112">
    <xf numFmtId="0" fontId="0" fillId="0" borderId="0" xfId="0"/>
    <xf numFmtId="0" fontId="2" fillId="0" borderId="0" xfId="0" applyFont="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wrapText="1"/>
    </xf>
    <xf numFmtId="0" fontId="2" fillId="0" borderId="0" xfId="0" applyFont="1" applyAlignment="1">
      <alignment horizontal="right" wrapText="1"/>
    </xf>
    <xf numFmtId="1" fontId="2" fillId="0" borderId="0" xfId="0" applyNumberFormat="1" applyFont="1" applyAlignment="1">
      <alignment wrapText="1"/>
    </xf>
    <xf numFmtId="0" fontId="2" fillId="0" borderId="0" xfId="1" applyFont="1" applyBorder="1" applyAlignment="1">
      <alignment horizontal="right" wrapText="1"/>
    </xf>
    <xf numFmtId="0" fontId="3" fillId="0" borderId="0" xfId="1" applyFont="1" applyBorder="1" applyAlignment="1">
      <alignment vertical="center" wrapText="1"/>
    </xf>
    <xf numFmtId="0" fontId="16" fillId="0" borderId="3" xfId="4" applyFont="1" applyBorder="1" applyAlignment="1">
      <alignment horizontal="center" vertical="center" wrapText="1"/>
    </xf>
    <xf numFmtId="0" fontId="17" fillId="0" borderId="0" xfId="4" applyFont="1" applyAlignment="1">
      <alignment horizontal="center" vertical="center" wrapText="1"/>
    </xf>
    <xf numFmtId="0" fontId="20" fillId="0" borderId="3" xfId="4" applyFont="1" applyBorder="1" applyAlignment="1">
      <alignment horizontal="center" vertical="center" wrapText="1"/>
    </xf>
    <xf numFmtId="0" fontId="2" fillId="0" borderId="0" xfId="0" applyFont="1" applyFill="1" applyAlignment="1">
      <alignment vertical="center" wrapText="1"/>
    </xf>
    <xf numFmtId="1" fontId="2" fillId="0" borderId="0" xfId="1" applyNumberFormat="1" applyFont="1" applyBorder="1" applyAlignment="1">
      <alignment wrapText="1"/>
    </xf>
    <xf numFmtId="1" fontId="2" fillId="0" borderId="0" xfId="2" applyNumberFormat="1" applyFont="1" applyFill="1" applyBorder="1" applyAlignment="1">
      <alignment horizontal="center" vertical="center" wrapText="1"/>
    </xf>
    <xf numFmtId="0" fontId="2" fillId="0" borderId="0" xfId="0" applyFont="1" applyBorder="1" applyAlignment="1">
      <alignment vertical="center" wrapText="1"/>
    </xf>
    <xf numFmtId="0" fontId="3" fillId="2" borderId="2" xfId="0" applyFont="1" applyFill="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2" fillId="0" borderId="2" xfId="0" applyFont="1" applyBorder="1" applyAlignment="1">
      <alignment horizontal="center" vertical="center" wrapText="1"/>
    </xf>
    <xf numFmtId="164" fontId="4" fillId="3" borderId="2" xfId="0" applyNumberFormat="1" applyFont="1" applyFill="1" applyBorder="1" applyAlignment="1">
      <alignment horizontal="center" vertical="center" wrapText="1"/>
    </xf>
    <xf numFmtId="164" fontId="4" fillId="0" borderId="2" xfId="0" applyNumberFormat="1" applyFont="1" applyBorder="1" applyAlignment="1">
      <alignment horizontal="center" vertical="center" wrapText="1"/>
    </xf>
    <xf numFmtId="1" fontId="4" fillId="0" borderId="2" xfId="2" applyNumberFormat="1" applyFont="1" applyFill="1" applyBorder="1" applyAlignment="1">
      <alignment horizontal="center" vertical="center" wrapText="1"/>
    </xf>
    <xf numFmtId="0" fontId="3" fillId="4" borderId="2" xfId="0" applyFont="1" applyFill="1" applyBorder="1" applyAlignment="1">
      <alignment vertical="center" wrapText="1"/>
    </xf>
    <xf numFmtId="1" fontId="2" fillId="0" borderId="2" xfId="2" applyNumberFormat="1" applyFont="1" applyFill="1" applyBorder="1" applyAlignment="1">
      <alignment horizontal="center" vertical="center" wrapText="1"/>
    </xf>
    <xf numFmtId="1" fontId="10" fillId="0" borderId="2" xfId="2" applyNumberFormat="1" applyFont="1" applyFill="1" applyBorder="1" applyAlignment="1">
      <alignment horizontal="center" vertical="center" wrapText="1"/>
    </xf>
    <xf numFmtId="0" fontId="2" fillId="0" borderId="2" xfId="1" quotePrefix="1" applyFont="1" applyBorder="1" applyAlignment="1">
      <alignment vertical="center" wrapText="1"/>
    </xf>
    <xf numFmtId="49" fontId="3" fillId="0" borderId="2" xfId="0" applyNumberFormat="1" applyFont="1" applyBorder="1" applyAlignment="1">
      <alignment vertical="center" wrapText="1"/>
    </xf>
    <xf numFmtId="49" fontId="2" fillId="0" borderId="2" xfId="0" applyNumberFormat="1" applyFont="1" applyBorder="1" applyAlignment="1">
      <alignment vertical="center" wrapText="1"/>
    </xf>
    <xf numFmtId="0" fontId="7" fillId="5" borderId="2" xfId="0" applyFont="1" applyFill="1" applyBorder="1" applyAlignment="1">
      <alignment vertical="center" wrapText="1"/>
    </xf>
    <xf numFmtId="0" fontId="4" fillId="5" borderId="2" xfId="0" applyFont="1" applyFill="1" applyBorder="1" applyAlignment="1">
      <alignment horizontal="center" vertical="center" wrapText="1"/>
    </xf>
    <xf numFmtId="0" fontId="2" fillId="5" borderId="2" xfId="0" applyFont="1" applyFill="1" applyBorder="1" applyAlignment="1">
      <alignment vertical="center" wrapText="1"/>
    </xf>
    <xf numFmtId="1" fontId="2" fillId="0" borderId="2" xfId="3" applyNumberFormat="1" applyFont="1" applyFill="1" applyBorder="1" applyAlignment="1">
      <alignment horizontal="center" vertical="center" wrapText="1"/>
    </xf>
    <xf numFmtId="0" fontId="9" fillId="0" borderId="2" xfId="0" applyFont="1" applyBorder="1" applyAlignment="1">
      <alignment wrapText="1"/>
    </xf>
    <xf numFmtId="0" fontId="4" fillId="0" borderId="2" xfId="0" applyFont="1" applyBorder="1"/>
    <xf numFmtId="0" fontId="4" fillId="0" borderId="2" xfId="0" applyFont="1" applyBorder="1" applyAlignment="1">
      <alignment horizontal="center" vertical="center"/>
    </xf>
    <xf numFmtId="0" fontId="3" fillId="0" borderId="2" xfId="0" applyFont="1" applyBorder="1" applyAlignment="1">
      <alignment horizontal="left" vertical="center" wrapText="1"/>
    </xf>
    <xf numFmtId="0" fontId="4" fillId="0" borderId="2" xfId="0" applyFont="1" applyBorder="1" applyAlignment="1">
      <alignment wrapText="1"/>
    </xf>
    <xf numFmtId="0" fontId="4" fillId="0" borderId="2" xfId="0" applyFont="1" applyBorder="1" applyAlignment="1">
      <alignment vertical="center" wrapText="1"/>
    </xf>
    <xf numFmtId="0" fontId="2" fillId="0" borderId="2" xfId="0" applyFont="1" applyBorder="1" applyAlignment="1">
      <alignment horizontal="left" vertical="center" wrapText="1"/>
    </xf>
    <xf numFmtId="0" fontId="2" fillId="8" borderId="2" xfId="0" applyFont="1" applyFill="1" applyBorder="1" applyAlignment="1">
      <alignment horizontal="center" vertical="center" wrapText="1"/>
    </xf>
    <xf numFmtId="1" fontId="2" fillId="8" borderId="2" xfId="0" applyNumberFormat="1" applyFont="1" applyFill="1" applyBorder="1" applyAlignment="1">
      <alignment horizontal="center" vertical="center" wrapText="1"/>
    </xf>
    <xf numFmtId="1" fontId="4" fillId="8" borderId="2" xfId="0" applyNumberFormat="1" applyFont="1" applyFill="1" applyBorder="1" applyAlignment="1">
      <alignment horizontal="center" vertical="center" wrapText="1"/>
    </xf>
    <xf numFmtId="9" fontId="4" fillId="7" borderId="2" xfId="3" applyFont="1" applyFill="1" applyBorder="1" applyAlignment="1">
      <alignment horizontal="center" vertical="center" wrapText="1"/>
    </xf>
    <xf numFmtId="0" fontId="2" fillId="0" borderId="0" xfId="0" applyFont="1" applyAlignment="1">
      <alignment horizontal="center" vertical="center" wrapText="1"/>
    </xf>
    <xf numFmtId="1" fontId="2" fillId="0" borderId="0" xfId="0" applyNumberFormat="1" applyFont="1" applyAlignment="1">
      <alignment horizontal="center" vertical="center" wrapText="1"/>
    </xf>
    <xf numFmtId="2" fontId="4" fillId="7" borderId="2" xfId="2" applyNumberFormat="1" applyFont="1" applyFill="1" applyBorder="1" applyAlignment="1">
      <alignment horizontal="center" vertical="center" wrapText="1"/>
    </xf>
    <xf numFmtId="0" fontId="2" fillId="0" borderId="0" xfId="0" applyFont="1" applyBorder="1" applyAlignment="1">
      <alignment horizontal="center" vertical="center" wrapText="1"/>
    </xf>
    <xf numFmtId="0" fontId="2" fillId="8" borderId="12" xfId="0" applyFont="1" applyFill="1" applyBorder="1" applyAlignment="1">
      <alignment horizontal="center" vertical="center" wrapText="1"/>
    </xf>
    <xf numFmtId="0" fontId="2"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horizontal="center" vertical="center" wrapText="1"/>
    </xf>
    <xf numFmtId="164" fontId="4" fillId="3" borderId="15" xfId="0" applyNumberFormat="1" applyFont="1" applyFill="1" applyBorder="1" applyAlignment="1">
      <alignment horizontal="center" vertical="center" wrapText="1"/>
    </xf>
    <xf numFmtId="0" fontId="2" fillId="0" borderId="15" xfId="0" applyFont="1" applyBorder="1" applyAlignment="1">
      <alignment vertical="center" wrapText="1"/>
    </xf>
    <xf numFmtId="0" fontId="2" fillId="0" borderId="15" xfId="0" applyFont="1" applyBorder="1" applyAlignment="1">
      <alignment horizontal="center" vertical="center" wrapText="1"/>
    </xf>
    <xf numFmtId="1" fontId="10" fillId="0" borderId="15" xfId="2" applyNumberFormat="1" applyFont="1" applyFill="1" applyBorder="1" applyAlignment="1">
      <alignment horizontal="center" vertical="center" wrapText="1"/>
    </xf>
    <xf numFmtId="0" fontId="2" fillId="8" borderId="15" xfId="0"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5" xfId="0" applyFont="1" applyFill="1" applyBorder="1" applyAlignment="1">
      <alignment horizontal="center" vertical="center" wrapText="1"/>
    </xf>
    <xf numFmtId="1" fontId="3" fillId="2" borderId="5" xfId="0" applyNumberFormat="1" applyFont="1" applyFill="1" applyBorder="1" applyAlignment="1">
      <alignment horizontal="center" vertical="center" wrapText="1"/>
    </xf>
    <xf numFmtId="10" fontId="2" fillId="0" borderId="0" xfId="0" applyNumberFormat="1" applyFont="1" applyAlignment="1">
      <alignment horizontal="center" vertical="center" wrapText="1"/>
    </xf>
    <xf numFmtId="10" fontId="2" fillId="0" borderId="0" xfId="1" applyNumberFormat="1" applyFont="1" applyBorder="1" applyAlignment="1">
      <alignment horizontal="center" vertical="center" wrapText="1"/>
    </xf>
    <xf numFmtId="10" fontId="3" fillId="2" borderId="5" xfId="0" applyNumberFormat="1" applyFont="1" applyFill="1" applyBorder="1" applyAlignment="1">
      <alignment horizontal="center" vertical="center" wrapText="1"/>
    </xf>
    <xf numFmtId="10" fontId="2" fillId="8" borderId="2" xfId="3" applyNumberFormat="1" applyFont="1" applyFill="1" applyBorder="1" applyAlignment="1">
      <alignment horizontal="center" vertical="center" wrapText="1"/>
    </xf>
    <xf numFmtId="10" fontId="4" fillId="8" borderId="2" xfId="3" applyNumberFormat="1" applyFont="1" applyFill="1" applyBorder="1" applyAlignment="1">
      <alignment horizontal="center" vertical="center" wrapText="1"/>
    </xf>
    <xf numFmtId="10" fontId="4" fillId="8" borderId="2" xfId="2" applyNumberFormat="1" applyFont="1" applyFill="1" applyBorder="1" applyAlignment="1">
      <alignment horizontal="center" vertical="center" wrapText="1"/>
    </xf>
    <xf numFmtId="10" fontId="4" fillId="7" borderId="2" xfId="3" applyNumberFormat="1" applyFont="1" applyFill="1" applyBorder="1" applyAlignment="1">
      <alignment horizontal="center" vertical="center" wrapText="1"/>
    </xf>
    <xf numFmtId="10" fontId="2" fillId="8" borderId="2" xfId="0" applyNumberFormat="1" applyFont="1" applyFill="1" applyBorder="1" applyAlignment="1">
      <alignment horizontal="center" vertical="center" wrapText="1"/>
    </xf>
    <xf numFmtId="10" fontId="4" fillId="7" borderId="15" xfId="3" applyNumberFormat="1" applyFont="1" applyFill="1" applyBorder="1" applyAlignment="1">
      <alignment horizontal="center" vertical="center" wrapText="1"/>
    </xf>
    <xf numFmtId="10" fontId="2" fillId="0" borderId="0" xfId="2" applyNumberFormat="1" applyFont="1" applyFill="1" applyBorder="1" applyAlignment="1">
      <alignment horizontal="center" vertical="center" wrapText="1"/>
    </xf>
    <xf numFmtId="165" fontId="2" fillId="0" borderId="0" xfId="0" applyNumberFormat="1" applyFont="1" applyAlignment="1">
      <alignment wrapText="1"/>
    </xf>
    <xf numFmtId="165" fontId="2" fillId="0" borderId="0" xfId="1" applyNumberFormat="1" applyFont="1" applyBorder="1" applyAlignment="1">
      <alignment wrapText="1"/>
    </xf>
    <xf numFmtId="165" fontId="3" fillId="2" borderId="5" xfId="0" applyNumberFormat="1" applyFont="1" applyFill="1" applyBorder="1" applyAlignment="1">
      <alignment horizontal="center" vertical="center" wrapText="1"/>
    </xf>
    <xf numFmtId="165" fontId="2" fillId="8" borderId="2" xfId="2" applyNumberFormat="1" applyFont="1" applyFill="1" applyBorder="1" applyAlignment="1">
      <alignment horizontal="center" vertical="center" wrapText="1"/>
    </xf>
    <xf numFmtId="165" fontId="4" fillId="8" borderId="2" xfId="2" applyNumberFormat="1" applyFont="1" applyFill="1" applyBorder="1" applyAlignment="1">
      <alignment horizontal="center" vertical="center" wrapText="1"/>
    </xf>
    <xf numFmtId="165" fontId="4" fillId="7" borderId="2" xfId="2" applyNumberFormat="1" applyFont="1" applyFill="1" applyBorder="1" applyAlignment="1">
      <alignment horizontal="center" vertical="center" wrapText="1"/>
    </xf>
    <xf numFmtId="165" fontId="2" fillId="8" borderId="2" xfId="0" applyNumberFormat="1" applyFont="1" applyFill="1" applyBorder="1" applyAlignment="1">
      <alignment horizontal="center" vertical="center" wrapText="1"/>
    </xf>
    <xf numFmtId="165" fontId="4" fillId="7" borderId="15" xfId="2" applyNumberFormat="1" applyFont="1" applyFill="1" applyBorder="1" applyAlignment="1">
      <alignment horizontal="center" vertical="center" wrapText="1"/>
    </xf>
    <xf numFmtId="165" fontId="2" fillId="0" borderId="0" xfId="2" applyNumberFormat="1" applyFont="1" applyFill="1" applyBorder="1" applyAlignment="1">
      <alignment horizontal="center" vertical="center" wrapText="1"/>
    </xf>
    <xf numFmtId="165" fontId="2" fillId="0" borderId="0" xfId="0" applyNumberFormat="1" applyFont="1" applyAlignment="1">
      <alignment horizontal="center" vertical="center" wrapText="1"/>
    </xf>
    <xf numFmtId="165" fontId="2" fillId="7" borderId="2" xfId="0" applyNumberFormat="1" applyFont="1" applyFill="1" applyBorder="1" applyAlignment="1">
      <alignment horizontal="center" vertical="center" wrapText="1"/>
    </xf>
    <xf numFmtId="165" fontId="2" fillId="7" borderId="15" xfId="0" applyNumberFormat="1" applyFont="1" applyFill="1" applyBorder="1" applyAlignment="1">
      <alignment horizontal="center" vertical="center" wrapText="1"/>
    </xf>
    <xf numFmtId="165" fontId="2" fillId="0" borderId="0" xfId="0" applyNumberFormat="1" applyFont="1" applyAlignment="1">
      <alignment vertical="center" wrapText="1"/>
    </xf>
    <xf numFmtId="165" fontId="3" fillId="0" borderId="3" xfId="0" applyNumberFormat="1" applyFont="1" applyBorder="1" applyAlignment="1">
      <alignment horizontal="center" vertical="center" wrapText="1"/>
    </xf>
    <xf numFmtId="165" fontId="2" fillId="7" borderId="3" xfId="0" applyNumberFormat="1" applyFont="1" applyFill="1" applyBorder="1" applyAlignment="1">
      <alignment horizontal="center" vertical="center" wrapText="1"/>
    </xf>
    <xf numFmtId="165" fontId="3" fillId="2" borderId="6" xfId="0" applyNumberFormat="1" applyFont="1" applyFill="1" applyBorder="1" applyAlignment="1">
      <alignment horizontal="center" vertical="center" wrapText="1"/>
    </xf>
    <xf numFmtId="165" fontId="2" fillId="8" borderId="13" xfId="0" applyNumberFormat="1" applyFont="1" applyFill="1" applyBorder="1" applyAlignment="1">
      <alignment horizontal="center" vertical="center" wrapText="1"/>
    </xf>
    <xf numFmtId="165" fontId="4" fillId="8" borderId="13" xfId="2" applyNumberFormat="1" applyFont="1" applyFill="1" applyBorder="1" applyAlignment="1">
      <alignment horizontal="center" vertical="center" wrapText="1"/>
    </xf>
    <xf numFmtId="165" fontId="2" fillId="7" borderId="13" xfId="0" applyNumberFormat="1" applyFont="1" applyFill="1" applyBorder="1" applyAlignment="1">
      <alignment horizontal="center" vertical="center" wrapText="1"/>
    </xf>
    <xf numFmtId="165" fontId="2" fillId="7" borderId="16" xfId="0" applyNumberFormat="1" applyFont="1" applyFill="1" applyBorder="1" applyAlignment="1">
      <alignment horizontal="center" vertical="center" wrapText="1"/>
    </xf>
    <xf numFmtId="165" fontId="2" fillId="7" borderId="3" xfId="2" applyNumberFormat="1" applyFont="1" applyFill="1" applyBorder="1" applyAlignment="1">
      <alignment horizontal="center" vertical="center" wrapText="1"/>
    </xf>
    <xf numFmtId="0" fontId="2" fillId="0" borderId="1" xfId="1" applyFont="1" applyBorder="1" applyAlignment="1">
      <alignment horizontal="center" vertical="center"/>
    </xf>
    <xf numFmtId="0" fontId="2" fillId="0" borderId="0" xfId="1" applyFont="1" applyBorder="1" applyAlignment="1">
      <alignment horizontal="center" vertical="center" wrapText="1"/>
    </xf>
    <xf numFmtId="164" fontId="4" fillId="3" borderId="0" xfId="0" applyNumberFormat="1" applyFont="1" applyFill="1" applyBorder="1" applyAlignment="1">
      <alignment horizontal="center" vertical="center" wrapText="1"/>
    </xf>
    <xf numFmtId="0" fontId="16" fillId="0" borderId="7" xfId="4" applyFont="1" applyBorder="1" applyAlignment="1">
      <alignment horizontal="center" vertical="center" wrapText="1"/>
    </xf>
    <xf numFmtId="0" fontId="19" fillId="0" borderId="0" xfId="4" applyFont="1" applyAlignment="1">
      <alignment horizontal="center" vertical="center" wrapText="1"/>
    </xf>
    <xf numFmtId="0" fontId="21" fillId="0" borderId="0" xfId="4" applyFont="1" applyAlignment="1">
      <alignment horizontal="center" vertical="center" wrapText="1"/>
    </xf>
    <xf numFmtId="0" fontId="22" fillId="6" borderId="10" xfId="4" applyFont="1" applyFill="1" applyBorder="1" applyAlignment="1">
      <alignment horizontal="center" vertical="center" wrapText="1"/>
    </xf>
    <xf numFmtId="0" fontId="22" fillId="6" borderId="11" xfId="4" applyFont="1" applyFill="1" applyBorder="1" applyAlignment="1">
      <alignment horizontal="center" vertical="center" wrapText="1"/>
    </xf>
    <xf numFmtId="0" fontId="3" fillId="2" borderId="7"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cellXfs>
  <cellStyles count="5">
    <cellStyle name="Monétaire" xfId="2" builtinId="4"/>
    <cellStyle name="Normal" xfId="0" builtinId="0"/>
    <cellStyle name="Normal 2 2" xfId="1" xr:uid="{00000000-0005-0000-0000-000002000000}"/>
    <cellStyle name="Normal 2_Page de garde" xfId="4" xr:uid="{450A6134-48EE-4974-9D7F-138489285DD4}"/>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7486605</xdr:colOff>
      <xdr:row>0</xdr:row>
      <xdr:rowOff>0</xdr:rowOff>
    </xdr:from>
    <xdr:to>
      <xdr:col>4</xdr:col>
      <xdr:colOff>902074</xdr:colOff>
      <xdr:row>0</xdr:row>
      <xdr:rowOff>1277289</xdr:rowOff>
    </xdr:to>
    <xdr:pic>
      <xdr:nvPicPr>
        <xdr:cNvPr id="2" name="Image 1">
          <a:extLst>
            <a:ext uri="{FF2B5EF4-FFF2-40B4-BE49-F238E27FC236}">
              <a16:creationId xmlns:a16="http://schemas.microsoft.com/office/drawing/2014/main" id="{BAF776B6-9574-FF2C-CCD9-B36069DBDC48}"/>
            </a:ext>
          </a:extLst>
        </xdr:cNvPr>
        <xdr:cNvPicPr>
          <a:picLocks noChangeAspect="1"/>
        </xdr:cNvPicPr>
      </xdr:nvPicPr>
      <xdr:blipFill>
        <a:blip xmlns:r="http://schemas.openxmlformats.org/officeDocument/2006/relationships" r:embed="rId1"/>
        <a:stretch>
          <a:fillRect/>
        </a:stretch>
      </xdr:blipFill>
      <xdr:spPr>
        <a:xfrm>
          <a:off x="9167487" y="0"/>
          <a:ext cx="1511719" cy="12772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ntp0691\Travail\10%20-%20Domaines\10.4%20Immobilier\10.4.12_Trvx_ent_b&#226;timents_2nd_oeuvre\1.%20Travaux%20r&#233;currents%202022\5.%20Dossier%20March&#233;\BPU\BPU%20tous%20lotsV4-15%2001%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int\ZIDF-PREF75\MRA\Travaux%20d'entretien%203\2-%20Appel%20d'offres%20ouvert\BPU%20perso\BPU_Activite_technique_F_petite_ma&#231;onnerie_platrerie_IDF_PP_SAI_Avril_2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PU Elec "/>
      <sheetName val="BPU CVC "/>
      <sheetName val="BPU Plomb"/>
      <sheetName val="BPU Peint-Sols"/>
      <sheetName val="BPU Mac-platrerie"/>
      <sheetName val="BPU Men ext"/>
      <sheetName val="BPU couvCharpEtanchéité"/>
      <sheetName val="BPU Métallerie"/>
      <sheetName val="BPU VRD"/>
      <sheetName val="BPU Désamiantage"/>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Bordereau"/>
    </sheetNames>
    <sheetDataSet>
      <sheetData sheetId="0" refreshError="1"/>
      <sheetData sheetId="1">
        <row r="548">
          <cell r="D548" t="str">
            <v>DEMOLITION de CLOISONS</v>
          </cell>
        </row>
        <row r="562">
          <cell r="D562" t="str">
            <v>CLOISONS DE DOUBLAGE</v>
          </cell>
        </row>
        <row r="572">
          <cell r="D572" t="str">
            <v>PANNEAUX PREFABRIQUES EN PLAQUE DE PLATRE + POLYSTYRENE EXTRUDE (PSE)</v>
          </cell>
        </row>
        <row r="582">
          <cell r="D582" t="str">
            <v>PANNEAUX PREFABRIQUES EN PLAQUE DE PLATRE + LAINE DE VERRE</v>
          </cell>
        </row>
        <row r="602">
          <cell r="D602" t="str">
            <v xml:space="preserve">CLOISONS DE DISTRIBUTION      </v>
          </cell>
        </row>
        <row r="640">
          <cell r="D640" t="str">
            <v>CLOISON EN CARREAUX DE BETON CELLULAIRE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F7E72-9F89-44E8-BDD8-A7CE74C941F3}">
  <dimension ref="C1:C10"/>
  <sheetViews>
    <sheetView showGridLines="0" workbookViewId="0">
      <selection activeCell="E2" sqref="E2"/>
    </sheetView>
  </sheetViews>
  <sheetFormatPr baseColWidth="10" defaultRowHeight="15" x14ac:dyDescent="0.25"/>
  <cols>
    <col min="2" max="2" width="19.7109375" customWidth="1"/>
    <col min="3" max="3" width="147.42578125" customWidth="1"/>
  </cols>
  <sheetData>
    <row r="1" spans="3:3" ht="15.75" thickBot="1" x14ac:dyDescent="0.3"/>
    <row r="2" spans="3:3" ht="240.75" customHeight="1" thickBot="1" x14ac:dyDescent="0.3">
      <c r="C2" s="9" t="s">
        <v>559</v>
      </c>
    </row>
    <row r="3" spans="3:3" ht="18.75" thickBot="1" x14ac:dyDescent="0.3">
      <c r="C3" s="10" t="s">
        <v>555</v>
      </c>
    </row>
    <row r="4" spans="3:3" ht="83.25" customHeight="1" thickBot="1" x14ac:dyDescent="0.3">
      <c r="C4" s="95" t="s">
        <v>556</v>
      </c>
    </row>
    <row r="5" spans="3:3" ht="15.75" thickBot="1" x14ac:dyDescent="0.3">
      <c r="C5" s="96"/>
    </row>
    <row r="6" spans="3:3" ht="75.75" customHeight="1" thickBot="1" x14ac:dyDescent="0.3">
      <c r="C6" s="11" t="s">
        <v>557</v>
      </c>
    </row>
    <row r="7" spans="3:3" x14ac:dyDescent="0.25">
      <c r="C7" s="97"/>
    </row>
    <row r="8" spans="3:3" ht="15.75" thickBot="1" x14ac:dyDescent="0.3">
      <c r="C8" s="97"/>
    </row>
    <row r="9" spans="3:3" x14ac:dyDescent="0.25">
      <c r="C9" s="98" t="s">
        <v>558</v>
      </c>
    </row>
    <row r="10" spans="3:3" ht="15.75" thickBot="1" x14ac:dyDescent="0.3">
      <c r="C10" s="99"/>
    </row>
  </sheetData>
  <mergeCells count="1">
    <mergeCell ref="C9:C10"/>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95"/>
  <sheetViews>
    <sheetView showGridLines="0" tabSelected="1" zoomScale="85" zoomScaleNormal="85" zoomScaleSheetLayoutView="100" workbookViewId="0">
      <selection activeCell="K595" sqref="K595"/>
    </sheetView>
  </sheetViews>
  <sheetFormatPr baseColWidth="10" defaultColWidth="11.42578125" defaultRowHeight="14.25" x14ac:dyDescent="0.2"/>
  <cols>
    <col min="1" max="1" width="14.28515625" style="44" customWidth="1"/>
    <col min="2" max="2" width="11" style="44" customWidth="1"/>
    <col min="3" max="3" width="96.5703125" style="1" customWidth="1"/>
    <col min="4" max="4" width="9.140625" style="5" customWidth="1"/>
    <col min="5" max="6" width="14.85546875" style="6" customWidth="1"/>
    <col min="7" max="7" width="15.7109375" style="71" customWidth="1"/>
    <col min="8" max="8" width="13.28515625" style="61" customWidth="1"/>
    <col min="9" max="9" width="14.28515625" style="71" customWidth="1"/>
    <col min="10" max="10" width="23.140625" style="83" customWidth="1"/>
    <col min="11" max="11" width="24.85546875" style="83" customWidth="1"/>
    <col min="12" max="16384" width="11.42578125" style="1"/>
  </cols>
  <sheetData>
    <row r="1" spans="1:11" ht="114" customHeight="1" thickBot="1" x14ac:dyDescent="0.25"/>
    <row r="2" spans="1:11" ht="88.5" customHeight="1" thickBot="1" x14ac:dyDescent="0.3">
      <c r="A2" s="103" t="s">
        <v>552</v>
      </c>
      <c r="B2" s="104"/>
      <c r="C2" s="104"/>
      <c r="D2" s="104"/>
      <c r="E2" s="104"/>
      <c r="F2" s="104"/>
      <c r="G2" s="104"/>
      <c r="H2" s="104"/>
      <c r="I2" s="104"/>
      <c r="J2" s="104"/>
      <c r="K2" s="105"/>
    </row>
    <row r="3" spans="1:11" ht="43.5" customHeight="1" thickBot="1" x14ac:dyDescent="0.3">
      <c r="A3" s="106" t="s">
        <v>551</v>
      </c>
      <c r="B3" s="107"/>
      <c r="C3" s="107"/>
      <c r="D3" s="107"/>
      <c r="E3" s="107"/>
      <c r="F3" s="107"/>
      <c r="G3" s="107"/>
      <c r="H3" s="107"/>
      <c r="I3" s="107"/>
      <c r="J3" s="107"/>
      <c r="K3" s="108"/>
    </row>
    <row r="4" spans="1:11" ht="30" customHeight="1" thickBot="1" x14ac:dyDescent="0.3">
      <c r="A4" s="109" t="s">
        <v>554</v>
      </c>
      <c r="B4" s="110"/>
      <c r="C4" s="110"/>
      <c r="D4" s="110"/>
      <c r="E4" s="110"/>
      <c r="F4" s="110"/>
      <c r="G4" s="110"/>
      <c r="H4" s="110"/>
      <c r="I4" s="110"/>
      <c r="J4" s="110"/>
      <c r="K4" s="111"/>
    </row>
    <row r="5" spans="1:11" ht="15.75" thickBot="1" x14ac:dyDescent="0.25">
      <c r="A5" s="92"/>
      <c r="B5" s="93"/>
      <c r="C5" s="8"/>
      <c r="D5" s="7"/>
      <c r="E5" s="13"/>
      <c r="F5" s="13"/>
      <c r="G5" s="72"/>
      <c r="H5" s="62"/>
      <c r="I5" s="72"/>
    </row>
    <row r="6" spans="1:11" ht="88.5" customHeight="1" thickBot="1" x14ac:dyDescent="0.3">
      <c r="A6" s="100" t="s">
        <v>567</v>
      </c>
      <c r="B6" s="101"/>
      <c r="C6" s="101"/>
      <c r="D6" s="101"/>
      <c r="E6" s="101"/>
      <c r="F6" s="101"/>
      <c r="G6" s="101"/>
      <c r="H6" s="101"/>
      <c r="I6" s="101"/>
      <c r="J6" s="101"/>
      <c r="K6" s="102"/>
    </row>
    <row r="7" spans="1:11" ht="21" customHeight="1" thickBot="1" x14ac:dyDescent="0.25">
      <c r="A7" s="92"/>
      <c r="B7" s="93"/>
      <c r="C7" s="8"/>
      <c r="D7" s="7"/>
      <c r="E7" s="13"/>
      <c r="F7" s="13"/>
      <c r="G7" s="72"/>
      <c r="H7" s="62"/>
      <c r="I7" s="72"/>
    </row>
    <row r="8" spans="1:11" ht="81.75" customHeight="1" thickBot="1" x14ac:dyDescent="0.3">
      <c r="A8" s="57" t="s">
        <v>550</v>
      </c>
      <c r="B8" s="58" t="s">
        <v>0</v>
      </c>
      <c r="C8" s="59" t="s">
        <v>537</v>
      </c>
      <c r="D8" s="59" t="s">
        <v>564</v>
      </c>
      <c r="E8" s="60" t="s">
        <v>548</v>
      </c>
      <c r="F8" s="60" t="s">
        <v>568</v>
      </c>
      <c r="G8" s="73" t="s">
        <v>561</v>
      </c>
      <c r="H8" s="63" t="s">
        <v>560</v>
      </c>
      <c r="I8" s="73" t="s">
        <v>553</v>
      </c>
      <c r="J8" s="73" t="s">
        <v>563</v>
      </c>
      <c r="K8" s="86" t="s">
        <v>562</v>
      </c>
    </row>
    <row r="9" spans="1:11" s="12" customFormat="1" ht="15" x14ac:dyDescent="0.25">
      <c r="A9" s="48"/>
      <c r="B9" s="40"/>
      <c r="C9" s="16" t="s">
        <v>1</v>
      </c>
      <c r="D9" s="40"/>
      <c r="E9" s="41"/>
      <c r="F9" s="41"/>
      <c r="G9" s="74"/>
      <c r="H9" s="64"/>
      <c r="I9" s="77"/>
      <c r="J9" s="77"/>
      <c r="K9" s="87"/>
    </row>
    <row r="10" spans="1:11" s="2" customFormat="1" ht="15" x14ac:dyDescent="0.25">
      <c r="A10" s="48"/>
      <c r="B10" s="40"/>
      <c r="C10" s="18" t="s">
        <v>2</v>
      </c>
      <c r="D10" s="40"/>
      <c r="E10" s="42"/>
      <c r="F10" s="42"/>
      <c r="G10" s="75"/>
      <c r="H10" s="65"/>
      <c r="I10" s="77"/>
      <c r="J10" s="77"/>
      <c r="K10" s="87"/>
    </row>
    <row r="11" spans="1:11" s="2" customFormat="1" ht="30" x14ac:dyDescent="0.25">
      <c r="A11" s="48"/>
      <c r="B11" s="40"/>
      <c r="C11" s="18" t="s">
        <v>3</v>
      </c>
      <c r="D11" s="40"/>
      <c r="E11" s="42"/>
      <c r="F11" s="42"/>
      <c r="G11" s="75"/>
      <c r="H11" s="65"/>
      <c r="I11" s="77"/>
      <c r="J11" s="77"/>
      <c r="K11" s="87"/>
    </row>
    <row r="12" spans="1:11" s="2" customFormat="1" ht="45" x14ac:dyDescent="0.25">
      <c r="A12" s="48"/>
      <c r="B12" s="40"/>
      <c r="C12" s="18" t="s">
        <v>4</v>
      </c>
      <c r="D12" s="40"/>
      <c r="E12" s="42"/>
      <c r="F12" s="42"/>
      <c r="G12" s="75"/>
      <c r="H12" s="65"/>
      <c r="I12" s="77"/>
      <c r="J12" s="77"/>
      <c r="K12" s="87"/>
    </row>
    <row r="13" spans="1:11" s="2" customFormat="1" ht="15" x14ac:dyDescent="0.25">
      <c r="A13" s="48"/>
      <c r="B13" s="40"/>
      <c r="C13" s="16" t="s">
        <v>539</v>
      </c>
      <c r="D13" s="40"/>
      <c r="E13" s="42"/>
      <c r="F13" s="42"/>
      <c r="G13" s="75"/>
      <c r="H13" s="65"/>
      <c r="I13" s="77"/>
      <c r="J13" s="77"/>
      <c r="K13" s="87"/>
    </row>
    <row r="14" spans="1:11" s="2" customFormat="1" ht="15" x14ac:dyDescent="0.25">
      <c r="A14" s="48"/>
      <c r="B14" s="40"/>
      <c r="C14" s="18" t="s">
        <v>531</v>
      </c>
      <c r="D14" s="40"/>
      <c r="E14" s="42"/>
      <c r="F14" s="42"/>
      <c r="G14" s="75"/>
      <c r="H14" s="65"/>
      <c r="I14" s="77"/>
      <c r="J14" s="77"/>
      <c r="K14" s="87"/>
    </row>
    <row r="15" spans="1:11" s="2" customFormat="1" x14ac:dyDescent="0.25">
      <c r="A15" s="49" t="s">
        <v>5</v>
      </c>
      <c r="B15" s="19">
        <v>1</v>
      </c>
      <c r="C15" s="17" t="s">
        <v>6</v>
      </c>
      <c r="D15" s="19" t="s">
        <v>404</v>
      </c>
      <c r="E15" s="19">
        <v>1</v>
      </c>
      <c r="F15" s="46"/>
      <c r="G15" s="75"/>
      <c r="H15" s="66"/>
      <c r="I15" s="75"/>
      <c r="J15" s="75"/>
      <c r="K15" s="88"/>
    </row>
    <row r="16" spans="1:11" s="2" customFormat="1" x14ac:dyDescent="0.25">
      <c r="A16" s="50" t="s">
        <v>5</v>
      </c>
      <c r="B16" s="20">
        <f>IF(D16="","",MAX($A$9:B15)+1)</f>
        <v>2</v>
      </c>
      <c r="C16" s="17" t="s">
        <v>7</v>
      </c>
      <c r="D16" s="19" t="s">
        <v>404</v>
      </c>
      <c r="E16" s="19">
        <v>1</v>
      </c>
      <c r="F16" s="46"/>
      <c r="G16" s="75"/>
      <c r="H16" s="66"/>
      <c r="I16" s="75"/>
      <c r="J16" s="75"/>
      <c r="K16" s="88"/>
    </row>
    <row r="17" spans="1:11" s="2" customFormat="1" x14ac:dyDescent="0.25">
      <c r="A17" s="50" t="s">
        <v>5</v>
      </c>
      <c r="B17" s="20">
        <f>IF(D17="","",MAX($A$9:B16)+1)</f>
        <v>3</v>
      </c>
      <c r="C17" s="17" t="s">
        <v>532</v>
      </c>
      <c r="D17" s="19" t="s">
        <v>404</v>
      </c>
      <c r="E17" s="19">
        <v>1</v>
      </c>
      <c r="F17" s="46"/>
      <c r="G17" s="75"/>
      <c r="H17" s="66"/>
      <c r="I17" s="75"/>
      <c r="J17" s="75"/>
      <c r="K17" s="88"/>
    </row>
    <row r="18" spans="1:11" s="2" customFormat="1" ht="28.5" x14ac:dyDescent="0.25">
      <c r="A18" s="50" t="s">
        <v>5</v>
      </c>
      <c r="B18" s="20">
        <f>IF(D18="","",MAX($A$9:B17)+1)</f>
        <v>4</v>
      </c>
      <c r="C18" s="17" t="s">
        <v>533</v>
      </c>
      <c r="D18" s="19" t="s">
        <v>404</v>
      </c>
      <c r="E18" s="19">
        <v>1</v>
      </c>
      <c r="F18" s="46"/>
      <c r="G18" s="75"/>
      <c r="H18" s="66"/>
      <c r="I18" s="75"/>
      <c r="J18" s="75"/>
      <c r="K18" s="88"/>
    </row>
    <row r="19" spans="1:11" s="2" customFormat="1" ht="28.5" x14ac:dyDescent="0.25">
      <c r="A19" s="50" t="s">
        <v>5</v>
      </c>
      <c r="B19" s="20">
        <f>IF(D19="","",MAX($A$9:B18)+1)</f>
        <v>5</v>
      </c>
      <c r="C19" s="17" t="s">
        <v>534</v>
      </c>
      <c r="D19" s="19" t="s">
        <v>404</v>
      </c>
      <c r="E19" s="19">
        <v>1</v>
      </c>
      <c r="F19" s="46"/>
      <c r="G19" s="75"/>
      <c r="H19" s="66"/>
      <c r="I19" s="75"/>
      <c r="J19" s="75"/>
      <c r="K19" s="88"/>
    </row>
    <row r="20" spans="1:11" s="2" customFormat="1" ht="42.75" x14ac:dyDescent="0.25">
      <c r="A20" s="50" t="s">
        <v>5</v>
      </c>
      <c r="B20" s="20">
        <f>IF(D20="","",MAX($A$9:B19)+1)</f>
        <v>6</v>
      </c>
      <c r="C20" s="17" t="s">
        <v>535</v>
      </c>
      <c r="D20" s="19" t="s">
        <v>404</v>
      </c>
      <c r="E20" s="19">
        <v>1</v>
      </c>
      <c r="F20" s="46"/>
      <c r="G20" s="75"/>
      <c r="H20" s="66"/>
      <c r="I20" s="75"/>
      <c r="J20" s="75"/>
      <c r="K20" s="88"/>
    </row>
    <row r="21" spans="1:11" s="2" customFormat="1" ht="28.5" x14ac:dyDescent="0.25">
      <c r="A21" s="50" t="s">
        <v>5</v>
      </c>
      <c r="B21" s="20">
        <f>IF(D21="","",MAX($A$9:B20)+1)</f>
        <v>7</v>
      </c>
      <c r="C21" s="17" t="s">
        <v>536</v>
      </c>
      <c r="D21" s="19" t="s">
        <v>404</v>
      </c>
      <c r="E21" s="19">
        <v>1</v>
      </c>
      <c r="F21" s="46"/>
      <c r="G21" s="75"/>
      <c r="H21" s="66"/>
      <c r="I21" s="75"/>
      <c r="J21" s="75"/>
      <c r="K21" s="88"/>
    </row>
    <row r="22" spans="1:11" s="2" customFormat="1" x14ac:dyDescent="0.25">
      <c r="A22" s="50" t="s">
        <v>5</v>
      </c>
      <c r="B22" s="21" t="s">
        <v>541</v>
      </c>
      <c r="C22" s="17" t="s">
        <v>543</v>
      </c>
      <c r="D22" s="19" t="s">
        <v>542</v>
      </c>
      <c r="E22" s="22">
        <v>150</v>
      </c>
      <c r="F22" s="40"/>
      <c r="G22" s="76"/>
      <c r="H22" s="67"/>
      <c r="I22" s="81">
        <f t="shared" ref="I22:I65" si="0">G22+(G22*H22)</f>
        <v>0</v>
      </c>
      <c r="J22" s="81">
        <f t="shared" ref="J22:J65" si="1">G22*E22</f>
        <v>0</v>
      </c>
      <c r="K22" s="89">
        <f t="shared" ref="K22:K65" si="2">I22*E22</f>
        <v>0</v>
      </c>
    </row>
    <row r="23" spans="1:11" s="2" customFormat="1" ht="15" x14ac:dyDescent="0.25">
      <c r="A23" s="48"/>
      <c r="B23" s="40"/>
      <c r="C23" s="16" t="s">
        <v>540</v>
      </c>
      <c r="D23" s="40"/>
      <c r="E23" s="40"/>
      <c r="F23" s="40"/>
      <c r="G23" s="77"/>
      <c r="H23" s="68"/>
      <c r="I23" s="77"/>
      <c r="J23" s="77"/>
      <c r="K23" s="87"/>
    </row>
    <row r="24" spans="1:11" s="2" customFormat="1" ht="15" x14ac:dyDescent="0.25">
      <c r="A24" s="48"/>
      <c r="B24" s="40"/>
      <c r="C24" s="23" t="s">
        <v>8</v>
      </c>
      <c r="D24" s="40"/>
      <c r="E24" s="40"/>
      <c r="F24" s="40"/>
      <c r="G24" s="77"/>
      <c r="H24" s="68"/>
      <c r="I24" s="77"/>
      <c r="J24" s="77"/>
      <c r="K24" s="87"/>
    </row>
    <row r="25" spans="1:11" s="2" customFormat="1" x14ac:dyDescent="0.25">
      <c r="A25" s="50" t="s">
        <v>5</v>
      </c>
      <c r="B25" s="20">
        <f>IF(D25="","",MAX($A$9:B24)+1)</f>
        <v>8</v>
      </c>
      <c r="C25" s="17" t="s">
        <v>9</v>
      </c>
      <c r="D25" s="19" t="s">
        <v>529</v>
      </c>
      <c r="E25" s="24">
        <v>100</v>
      </c>
      <c r="F25" s="40"/>
      <c r="G25" s="76"/>
      <c r="H25" s="67"/>
      <c r="I25" s="81">
        <f t="shared" ref="I25:I27" si="3">G25+(G25*H25)</f>
        <v>0</v>
      </c>
      <c r="J25" s="81">
        <f t="shared" ref="J25:J27" si="4">G25*E25</f>
        <v>0</v>
      </c>
      <c r="K25" s="89">
        <f t="shared" ref="K25:K27" si="5">I25*E25</f>
        <v>0</v>
      </c>
    </row>
    <row r="26" spans="1:11" s="2" customFormat="1" x14ac:dyDescent="0.25">
      <c r="A26" s="50" t="s">
        <v>5</v>
      </c>
      <c r="B26" s="20">
        <f>IF(D26="","",MAX($A$9:B25)+1)</f>
        <v>9</v>
      </c>
      <c r="C26" s="17" t="s">
        <v>10</v>
      </c>
      <c r="D26" s="19" t="s">
        <v>529</v>
      </c>
      <c r="E26" s="24">
        <v>1000</v>
      </c>
      <c r="F26" s="40"/>
      <c r="G26" s="76"/>
      <c r="H26" s="67"/>
      <c r="I26" s="81">
        <f t="shared" si="3"/>
        <v>0</v>
      </c>
      <c r="J26" s="81">
        <f t="shared" si="4"/>
        <v>0</v>
      </c>
      <c r="K26" s="89">
        <f t="shared" si="5"/>
        <v>0</v>
      </c>
    </row>
    <row r="27" spans="1:11" s="2" customFormat="1" x14ac:dyDescent="0.25">
      <c r="A27" s="50" t="s">
        <v>5</v>
      </c>
      <c r="B27" s="20">
        <f>IF(D27="","",MAX($A$9:B26)+1)</f>
        <v>10</v>
      </c>
      <c r="C27" s="17" t="s">
        <v>11</v>
      </c>
      <c r="D27" s="19" t="s">
        <v>15</v>
      </c>
      <c r="E27" s="24">
        <v>5</v>
      </c>
      <c r="F27" s="40"/>
      <c r="G27" s="76"/>
      <c r="H27" s="67"/>
      <c r="I27" s="81">
        <f t="shared" si="3"/>
        <v>0</v>
      </c>
      <c r="J27" s="81">
        <f t="shared" si="4"/>
        <v>0</v>
      </c>
      <c r="K27" s="89">
        <f t="shared" si="5"/>
        <v>0</v>
      </c>
    </row>
    <row r="28" spans="1:11" s="2" customFormat="1" ht="15" x14ac:dyDescent="0.25">
      <c r="A28" s="48"/>
      <c r="B28" s="40"/>
      <c r="C28" s="23" t="s">
        <v>12</v>
      </c>
      <c r="D28" s="40"/>
      <c r="E28" s="40"/>
      <c r="F28" s="40"/>
      <c r="G28" s="77"/>
      <c r="H28" s="68"/>
      <c r="I28" s="77"/>
      <c r="J28" s="77"/>
      <c r="K28" s="87"/>
    </row>
    <row r="29" spans="1:11" s="2" customFormat="1" x14ac:dyDescent="0.25">
      <c r="A29" s="50" t="s">
        <v>5</v>
      </c>
      <c r="B29" s="20">
        <f>IF(D29="","",MAX($A$9:B28)+1)</f>
        <v>11</v>
      </c>
      <c r="C29" s="17" t="s">
        <v>13</v>
      </c>
      <c r="D29" s="19" t="s">
        <v>15</v>
      </c>
      <c r="E29" s="24">
        <v>15</v>
      </c>
      <c r="F29" s="40"/>
      <c r="G29" s="76"/>
      <c r="H29" s="67"/>
      <c r="I29" s="81">
        <f t="shared" ref="I29:I32" si="6">G29+(G29*H29)</f>
        <v>0</v>
      </c>
      <c r="J29" s="81">
        <f t="shared" ref="J29:J32" si="7">G29*E29</f>
        <v>0</v>
      </c>
      <c r="K29" s="89">
        <f t="shared" ref="K29:K32" si="8">I29*E29</f>
        <v>0</v>
      </c>
    </row>
    <row r="30" spans="1:11" s="2" customFormat="1" x14ac:dyDescent="0.25">
      <c r="A30" s="50" t="s">
        <v>5</v>
      </c>
      <c r="B30" s="20">
        <f>IF(D30="","",MAX($A$9:B29)+1)</f>
        <v>12</v>
      </c>
      <c r="C30" s="17" t="s">
        <v>546</v>
      </c>
      <c r="D30" s="19" t="s">
        <v>15</v>
      </c>
      <c r="E30" s="24">
        <v>5</v>
      </c>
      <c r="F30" s="40"/>
      <c r="G30" s="76"/>
      <c r="H30" s="67"/>
      <c r="I30" s="81">
        <f t="shared" si="6"/>
        <v>0</v>
      </c>
      <c r="J30" s="81">
        <f t="shared" si="7"/>
        <v>0</v>
      </c>
      <c r="K30" s="89">
        <f t="shared" si="8"/>
        <v>0</v>
      </c>
    </row>
    <row r="31" spans="1:11" ht="42.75" x14ac:dyDescent="0.25">
      <c r="A31" s="50" t="s">
        <v>5</v>
      </c>
      <c r="B31" s="20">
        <f>IF(D31="","",MAX($A$9:B30)+1)</f>
        <v>13</v>
      </c>
      <c r="C31" s="17" t="s">
        <v>14</v>
      </c>
      <c r="D31" s="19" t="s">
        <v>15</v>
      </c>
      <c r="E31" s="24">
        <v>15</v>
      </c>
      <c r="F31" s="40"/>
      <c r="G31" s="76"/>
      <c r="H31" s="67"/>
      <c r="I31" s="81">
        <f t="shared" si="6"/>
        <v>0</v>
      </c>
      <c r="J31" s="81">
        <f t="shared" si="7"/>
        <v>0</v>
      </c>
      <c r="K31" s="89">
        <f t="shared" si="8"/>
        <v>0</v>
      </c>
    </row>
    <row r="32" spans="1:11" ht="42.75" x14ac:dyDescent="0.25">
      <c r="A32" s="50" t="s">
        <v>5</v>
      </c>
      <c r="B32" s="20">
        <f>IF(D32="","",MAX($A$9:B31)+1)</f>
        <v>14</v>
      </c>
      <c r="C32" s="17" t="s">
        <v>16</v>
      </c>
      <c r="D32" s="19" t="s">
        <v>15</v>
      </c>
      <c r="E32" s="24">
        <v>5</v>
      </c>
      <c r="F32" s="40"/>
      <c r="G32" s="76"/>
      <c r="H32" s="67"/>
      <c r="I32" s="81">
        <f t="shared" si="6"/>
        <v>0</v>
      </c>
      <c r="J32" s="81">
        <f t="shared" si="7"/>
        <v>0</v>
      </c>
      <c r="K32" s="89">
        <f t="shared" si="8"/>
        <v>0</v>
      </c>
    </row>
    <row r="33" spans="1:11" s="2" customFormat="1" ht="15" x14ac:dyDescent="0.25">
      <c r="A33" s="48"/>
      <c r="B33" s="40"/>
      <c r="C33" s="23" t="s">
        <v>17</v>
      </c>
      <c r="D33" s="40"/>
      <c r="E33" s="40"/>
      <c r="F33" s="40"/>
      <c r="G33" s="77"/>
      <c r="H33" s="68"/>
      <c r="I33" s="77"/>
      <c r="J33" s="77"/>
      <c r="K33" s="87"/>
    </row>
    <row r="34" spans="1:11" s="2" customFormat="1" ht="28.5" x14ac:dyDescent="0.25">
      <c r="A34" s="50" t="s">
        <v>5</v>
      </c>
      <c r="B34" s="20">
        <f>IF(D34="","",MAX($A$9:B33)+1)</f>
        <v>15</v>
      </c>
      <c r="C34" s="17" t="s">
        <v>18</v>
      </c>
      <c r="D34" s="19" t="s">
        <v>19</v>
      </c>
      <c r="E34" s="24">
        <v>5</v>
      </c>
      <c r="F34" s="40"/>
      <c r="G34" s="76"/>
      <c r="H34" s="67"/>
      <c r="I34" s="81">
        <f t="shared" ref="I34:I38" si="9">G34+(G34*H34)</f>
        <v>0</v>
      </c>
      <c r="J34" s="81">
        <f t="shared" ref="J34:J38" si="10">G34*E34</f>
        <v>0</v>
      </c>
      <c r="K34" s="89">
        <f t="shared" ref="K34:K38" si="11">I34*E34</f>
        <v>0</v>
      </c>
    </row>
    <row r="35" spans="1:11" s="2" customFormat="1" ht="28.5" x14ac:dyDescent="0.25">
      <c r="A35" s="50" t="s">
        <v>5</v>
      </c>
      <c r="B35" s="20">
        <f>IF(D35="","",MAX($A$9:B34)+1)</f>
        <v>16</v>
      </c>
      <c r="C35" s="17" t="s">
        <v>20</v>
      </c>
      <c r="D35" s="19" t="s">
        <v>19</v>
      </c>
      <c r="E35" s="24">
        <v>5</v>
      </c>
      <c r="F35" s="40"/>
      <c r="G35" s="76"/>
      <c r="H35" s="67"/>
      <c r="I35" s="81">
        <f t="shared" si="9"/>
        <v>0</v>
      </c>
      <c r="J35" s="81">
        <f t="shared" si="10"/>
        <v>0</v>
      </c>
      <c r="K35" s="89">
        <f t="shared" si="11"/>
        <v>0</v>
      </c>
    </row>
    <row r="36" spans="1:11" s="2" customFormat="1" ht="28.5" x14ac:dyDescent="0.25">
      <c r="A36" s="50" t="s">
        <v>5</v>
      </c>
      <c r="B36" s="20">
        <f>IF(D36="","",MAX($A$9:B35)+1)</f>
        <v>17</v>
      </c>
      <c r="C36" s="17" t="s">
        <v>21</v>
      </c>
      <c r="D36" s="19" t="s">
        <v>19</v>
      </c>
      <c r="E36" s="24">
        <v>5</v>
      </c>
      <c r="F36" s="40"/>
      <c r="G36" s="76"/>
      <c r="H36" s="67"/>
      <c r="I36" s="81">
        <f t="shared" si="9"/>
        <v>0</v>
      </c>
      <c r="J36" s="81">
        <f t="shared" si="10"/>
        <v>0</v>
      </c>
      <c r="K36" s="89">
        <f t="shared" si="11"/>
        <v>0</v>
      </c>
    </row>
    <row r="37" spans="1:11" s="2" customFormat="1" ht="28.5" x14ac:dyDescent="0.25">
      <c r="A37" s="50" t="s">
        <v>5</v>
      </c>
      <c r="B37" s="20">
        <f>IF(D37="","",MAX($A$9:B36)+1)</f>
        <v>18</v>
      </c>
      <c r="C37" s="17" t="s">
        <v>22</v>
      </c>
      <c r="D37" s="19" t="s">
        <v>529</v>
      </c>
      <c r="E37" s="24">
        <v>300</v>
      </c>
      <c r="F37" s="40"/>
      <c r="G37" s="76"/>
      <c r="H37" s="67"/>
      <c r="I37" s="81">
        <f t="shared" si="9"/>
        <v>0</v>
      </c>
      <c r="J37" s="81">
        <f t="shared" si="10"/>
        <v>0</v>
      </c>
      <c r="K37" s="89">
        <f t="shared" si="11"/>
        <v>0</v>
      </c>
    </row>
    <row r="38" spans="1:11" s="2" customFormat="1" x14ac:dyDescent="0.25">
      <c r="A38" s="50" t="s">
        <v>5</v>
      </c>
      <c r="B38" s="20">
        <f>IF(D38="","",MAX($A$9:B37)+1)</f>
        <v>19</v>
      </c>
      <c r="C38" s="17" t="s">
        <v>23</v>
      </c>
      <c r="D38" s="19" t="s">
        <v>19</v>
      </c>
      <c r="E38" s="24">
        <v>5</v>
      </c>
      <c r="F38" s="40"/>
      <c r="G38" s="76"/>
      <c r="H38" s="67"/>
      <c r="I38" s="81">
        <f t="shared" si="9"/>
        <v>0</v>
      </c>
      <c r="J38" s="81">
        <f t="shared" si="10"/>
        <v>0</v>
      </c>
      <c r="K38" s="89">
        <f t="shared" si="11"/>
        <v>0</v>
      </c>
    </row>
    <row r="39" spans="1:11" s="2" customFormat="1" ht="15" x14ac:dyDescent="0.25">
      <c r="A39" s="50"/>
      <c r="B39" s="20" t="str">
        <f>IF(D39="","",MAX($A$9:B38)+1)</f>
        <v/>
      </c>
      <c r="C39" s="23" t="s">
        <v>24</v>
      </c>
      <c r="D39" s="40"/>
      <c r="E39" s="40"/>
      <c r="F39" s="40"/>
      <c r="G39" s="77"/>
      <c r="H39" s="68"/>
      <c r="I39" s="77"/>
      <c r="J39" s="77"/>
      <c r="K39" s="87"/>
    </row>
    <row r="40" spans="1:11" s="2" customFormat="1" x14ac:dyDescent="0.25">
      <c r="A40" s="50" t="s">
        <v>5</v>
      </c>
      <c r="B40" s="20">
        <f>IF(D40="","",MAX($A$9:B39)+1)</f>
        <v>20</v>
      </c>
      <c r="C40" s="17" t="s">
        <v>549</v>
      </c>
      <c r="D40" s="19" t="s">
        <v>15</v>
      </c>
      <c r="E40" s="24">
        <v>2</v>
      </c>
      <c r="F40" s="40"/>
      <c r="G40" s="76"/>
      <c r="H40" s="67"/>
      <c r="I40" s="81">
        <f t="shared" ref="I40:I41" si="12">G40+(G40*H40)</f>
        <v>0</v>
      </c>
      <c r="J40" s="81">
        <f t="shared" ref="J40:J41" si="13">G40*E40</f>
        <v>0</v>
      </c>
      <c r="K40" s="89">
        <f t="shared" ref="K40:K41" si="14">I40*E40</f>
        <v>0</v>
      </c>
    </row>
    <row r="41" spans="1:11" s="2" customFormat="1" x14ac:dyDescent="0.25">
      <c r="A41" s="50" t="s">
        <v>5</v>
      </c>
      <c r="B41" s="20">
        <f>IF(D41="","",MAX($A$9:B40)+1)</f>
        <v>21</v>
      </c>
      <c r="C41" s="17" t="s">
        <v>25</v>
      </c>
      <c r="D41" s="19" t="s">
        <v>19</v>
      </c>
      <c r="E41" s="22">
        <v>10</v>
      </c>
      <c r="F41" s="40"/>
      <c r="G41" s="76"/>
      <c r="H41" s="67"/>
      <c r="I41" s="81">
        <f t="shared" si="12"/>
        <v>0</v>
      </c>
      <c r="J41" s="81">
        <f t="shared" si="13"/>
        <v>0</v>
      </c>
      <c r="K41" s="89">
        <f t="shared" si="14"/>
        <v>0</v>
      </c>
    </row>
    <row r="42" spans="1:11" ht="15" x14ac:dyDescent="0.25">
      <c r="A42" s="48"/>
      <c r="B42" s="40"/>
      <c r="C42" s="23" t="s">
        <v>26</v>
      </c>
      <c r="D42" s="40"/>
      <c r="E42" s="40"/>
      <c r="F42" s="40"/>
      <c r="G42" s="77"/>
      <c r="H42" s="68"/>
      <c r="I42" s="77"/>
      <c r="J42" s="77"/>
      <c r="K42" s="87"/>
    </row>
    <row r="43" spans="1:11" ht="57" x14ac:dyDescent="0.25">
      <c r="A43" s="48"/>
      <c r="B43" s="40"/>
      <c r="C43" s="17" t="s">
        <v>27</v>
      </c>
      <c r="D43" s="40"/>
      <c r="E43" s="40"/>
      <c r="F43" s="40"/>
      <c r="G43" s="77"/>
      <c r="H43" s="68"/>
      <c r="I43" s="77"/>
      <c r="J43" s="77"/>
      <c r="K43" s="87"/>
    </row>
    <row r="44" spans="1:11" x14ac:dyDescent="0.25">
      <c r="A44" s="50" t="s">
        <v>5</v>
      </c>
      <c r="B44" s="20">
        <f>IF(D44="","",MAX($A$9:B43)+1)</f>
        <v>22</v>
      </c>
      <c r="C44" s="17" t="s">
        <v>28</v>
      </c>
      <c r="D44" s="19" t="s">
        <v>15</v>
      </c>
      <c r="E44" s="24">
        <v>10</v>
      </c>
      <c r="F44" s="40"/>
      <c r="G44" s="76"/>
      <c r="H44" s="67"/>
      <c r="I44" s="81">
        <f t="shared" ref="I44:I49" si="15">G44+(G44*H44)</f>
        <v>0</v>
      </c>
      <c r="J44" s="81">
        <f t="shared" ref="J44:J49" si="16">G44*E44</f>
        <v>0</v>
      </c>
      <c r="K44" s="89">
        <f t="shared" ref="K44:K49" si="17">I44*E44</f>
        <v>0</v>
      </c>
    </row>
    <row r="45" spans="1:11" x14ac:dyDescent="0.25">
      <c r="A45" s="50" t="s">
        <v>5</v>
      </c>
      <c r="B45" s="20">
        <f>IF(D45="","",MAX($A$9:B44)+1)</f>
        <v>23</v>
      </c>
      <c r="C45" s="17" t="s">
        <v>29</v>
      </c>
      <c r="D45" s="19" t="s">
        <v>15</v>
      </c>
      <c r="E45" s="24">
        <v>7</v>
      </c>
      <c r="F45" s="40"/>
      <c r="G45" s="76"/>
      <c r="H45" s="67"/>
      <c r="I45" s="81">
        <f t="shared" si="15"/>
        <v>0</v>
      </c>
      <c r="J45" s="81">
        <f t="shared" si="16"/>
        <v>0</v>
      </c>
      <c r="K45" s="89">
        <f t="shared" si="17"/>
        <v>0</v>
      </c>
    </row>
    <row r="46" spans="1:11" ht="28.5" x14ac:dyDescent="0.25">
      <c r="A46" s="50" t="s">
        <v>5</v>
      </c>
      <c r="B46" s="20">
        <f>IF(D46="","",MAX($A$9:B45)+1)</f>
        <v>24</v>
      </c>
      <c r="C46" s="17" t="s">
        <v>30</v>
      </c>
      <c r="D46" s="19" t="s">
        <v>15</v>
      </c>
      <c r="E46" s="24">
        <v>5</v>
      </c>
      <c r="F46" s="40"/>
      <c r="G46" s="76"/>
      <c r="H46" s="67"/>
      <c r="I46" s="81">
        <f t="shared" si="15"/>
        <v>0</v>
      </c>
      <c r="J46" s="81">
        <f t="shared" si="16"/>
        <v>0</v>
      </c>
      <c r="K46" s="89">
        <f t="shared" si="17"/>
        <v>0</v>
      </c>
    </row>
    <row r="47" spans="1:11" ht="28.5" x14ac:dyDescent="0.25">
      <c r="A47" s="50" t="s">
        <v>5</v>
      </c>
      <c r="B47" s="20">
        <f>IF(D47="","",MAX($A$9:B46)+1)</f>
        <v>25</v>
      </c>
      <c r="C47" s="17" t="s">
        <v>31</v>
      </c>
      <c r="D47" s="19" t="s">
        <v>15</v>
      </c>
      <c r="E47" s="24">
        <v>5</v>
      </c>
      <c r="F47" s="40"/>
      <c r="G47" s="76"/>
      <c r="H47" s="67"/>
      <c r="I47" s="81">
        <f t="shared" si="15"/>
        <v>0</v>
      </c>
      <c r="J47" s="81">
        <f t="shared" si="16"/>
        <v>0</v>
      </c>
      <c r="K47" s="89">
        <f t="shared" si="17"/>
        <v>0</v>
      </c>
    </row>
    <row r="48" spans="1:11" ht="28.5" x14ac:dyDescent="0.25">
      <c r="A48" s="50" t="s">
        <v>5</v>
      </c>
      <c r="B48" s="20">
        <f>IF(D48="","",MAX($A$9:B47)+1)</f>
        <v>26</v>
      </c>
      <c r="C48" s="17" t="s">
        <v>32</v>
      </c>
      <c r="D48" s="19" t="s">
        <v>15</v>
      </c>
      <c r="E48" s="24">
        <v>2</v>
      </c>
      <c r="F48" s="40"/>
      <c r="G48" s="76"/>
      <c r="H48" s="67"/>
      <c r="I48" s="81">
        <f t="shared" si="15"/>
        <v>0</v>
      </c>
      <c r="J48" s="81">
        <f t="shared" si="16"/>
        <v>0</v>
      </c>
      <c r="K48" s="89">
        <f t="shared" si="17"/>
        <v>0</v>
      </c>
    </row>
    <row r="49" spans="1:11" ht="28.5" x14ac:dyDescent="0.25">
      <c r="A49" s="50" t="s">
        <v>5</v>
      </c>
      <c r="B49" s="20">
        <f>IF(D49="","",MAX($A$9:B48)+1)</f>
        <v>27</v>
      </c>
      <c r="C49" s="17" t="s">
        <v>33</v>
      </c>
      <c r="D49" s="19" t="s">
        <v>15</v>
      </c>
      <c r="E49" s="24">
        <v>2</v>
      </c>
      <c r="F49" s="40"/>
      <c r="G49" s="76"/>
      <c r="H49" s="67"/>
      <c r="I49" s="81">
        <f t="shared" si="15"/>
        <v>0</v>
      </c>
      <c r="J49" s="81">
        <f t="shared" si="16"/>
        <v>0</v>
      </c>
      <c r="K49" s="89">
        <f t="shared" si="17"/>
        <v>0</v>
      </c>
    </row>
    <row r="50" spans="1:11" ht="15" x14ac:dyDescent="0.25">
      <c r="A50" s="48"/>
      <c r="B50" s="40"/>
      <c r="C50" s="23" t="s">
        <v>34</v>
      </c>
      <c r="D50" s="40"/>
      <c r="E50" s="40"/>
      <c r="F50" s="40"/>
      <c r="G50" s="77"/>
      <c r="H50" s="68"/>
      <c r="I50" s="77"/>
      <c r="J50" s="77"/>
      <c r="K50" s="87"/>
    </row>
    <row r="51" spans="1:11" ht="28.5" x14ac:dyDescent="0.25">
      <c r="A51" s="48"/>
      <c r="B51" s="40"/>
      <c r="C51" s="17" t="s">
        <v>35</v>
      </c>
      <c r="D51" s="40"/>
      <c r="E51" s="40"/>
      <c r="F51" s="40"/>
      <c r="G51" s="77"/>
      <c r="H51" s="68"/>
      <c r="I51" s="77"/>
      <c r="J51" s="77"/>
      <c r="K51" s="87"/>
    </row>
    <row r="52" spans="1:11" ht="57" x14ac:dyDescent="0.25">
      <c r="A52" s="48"/>
      <c r="B52" s="40"/>
      <c r="C52" s="17" t="s">
        <v>36</v>
      </c>
      <c r="D52" s="40"/>
      <c r="E52" s="40"/>
      <c r="F52" s="40"/>
      <c r="G52" s="77"/>
      <c r="H52" s="68"/>
      <c r="I52" s="77"/>
      <c r="J52" s="77"/>
      <c r="K52" s="87"/>
    </row>
    <row r="53" spans="1:11" x14ac:dyDescent="0.25">
      <c r="A53" s="50" t="s">
        <v>5</v>
      </c>
      <c r="B53" s="20">
        <f>IF(D53="","",MAX($A$9:B52)+1)</f>
        <v>28</v>
      </c>
      <c r="C53" s="17" t="s">
        <v>37</v>
      </c>
      <c r="D53" s="19" t="s">
        <v>15</v>
      </c>
      <c r="E53" s="25">
        <v>8</v>
      </c>
      <c r="F53" s="40"/>
      <c r="G53" s="76"/>
      <c r="H53" s="67"/>
      <c r="I53" s="81">
        <f t="shared" ref="I53:I59" si="18">G53+(G53*H53)</f>
        <v>0</v>
      </c>
      <c r="J53" s="81">
        <f t="shared" ref="J53:J59" si="19">G53*E53</f>
        <v>0</v>
      </c>
      <c r="K53" s="89">
        <f t="shared" ref="K53:K59" si="20">I53*E53</f>
        <v>0</v>
      </c>
    </row>
    <row r="54" spans="1:11" x14ac:dyDescent="0.25">
      <c r="A54" s="50" t="s">
        <v>5</v>
      </c>
      <c r="B54" s="20">
        <f>IF(D54="","",MAX($A$9:B53)+1)</f>
        <v>29</v>
      </c>
      <c r="C54" s="17" t="s">
        <v>38</v>
      </c>
      <c r="D54" s="19" t="s">
        <v>15</v>
      </c>
      <c r="E54" s="25">
        <v>4</v>
      </c>
      <c r="F54" s="40"/>
      <c r="G54" s="76"/>
      <c r="H54" s="67"/>
      <c r="I54" s="81">
        <f t="shared" si="18"/>
        <v>0</v>
      </c>
      <c r="J54" s="81">
        <f t="shared" si="19"/>
        <v>0</v>
      </c>
      <c r="K54" s="89">
        <f t="shared" si="20"/>
        <v>0</v>
      </c>
    </row>
    <row r="55" spans="1:11" x14ac:dyDescent="0.25">
      <c r="A55" s="50" t="s">
        <v>5</v>
      </c>
      <c r="B55" s="20">
        <f>IF(D55="","",MAX($A$9:B54)+1)</f>
        <v>30</v>
      </c>
      <c r="C55" s="17" t="s">
        <v>39</v>
      </c>
      <c r="D55" s="19" t="s">
        <v>40</v>
      </c>
      <c r="E55" s="24">
        <v>2</v>
      </c>
      <c r="F55" s="40"/>
      <c r="G55" s="76"/>
      <c r="H55" s="67"/>
      <c r="I55" s="81">
        <f t="shared" si="18"/>
        <v>0</v>
      </c>
      <c r="J55" s="81">
        <f t="shared" si="19"/>
        <v>0</v>
      </c>
      <c r="K55" s="89">
        <f t="shared" si="20"/>
        <v>0</v>
      </c>
    </row>
    <row r="56" spans="1:11" x14ac:dyDescent="0.25">
      <c r="A56" s="50" t="s">
        <v>5</v>
      </c>
      <c r="B56" s="20">
        <f>IF(D56="","",MAX($A$9:B55)+1)</f>
        <v>31</v>
      </c>
      <c r="C56" s="17" t="s">
        <v>41</v>
      </c>
      <c r="D56" s="19" t="s">
        <v>15</v>
      </c>
      <c r="E56" s="24">
        <v>4</v>
      </c>
      <c r="F56" s="40"/>
      <c r="G56" s="76"/>
      <c r="H56" s="67"/>
      <c r="I56" s="81">
        <f t="shared" si="18"/>
        <v>0</v>
      </c>
      <c r="J56" s="81">
        <f t="shared" si="19"/>
        <v>0</v>
      </c>
      <c r="K56" s="89">
        <f t="shared" si="20"/>
        <v>0</v>
      </c>
    </row>
    <row r="57" spans="1:11" x14ac:dyDescent="0.25">
      <c r="A57" s="50" t="s">
        <v>547</v>
      </c>
      <c r="B57" s="20">
        <f>IF(D57="","",MAX($A$9:B56)+1)</f>
        <v>32</v>
      </c>
      <c r="C57" s="17" t="s">
        <v>42</v>
      </c>
      <c r="D57" s="19" t="s">
        <v>15</v>
      </c>
      <c r="E57" s="24">
        <v>4</v>
      </c>
      <c r="F57" s="40"/>
      <c r="G57" s="76"/>
      <c r="H57" s="67"/>
      <c r="I57" s="81">
        <f t="shared" si="18"/>
        <v>0</v>
      </c>
      <c r="J57" s="81">
        <f t="shared" si="19"/>
        <v>0</v>
      </c>
      <c r="K57" s="89">
        <f t="shared" si="20"/>
        <v>0</v>
      </c>
    </row>
    <row r="58" spans="1:11" x14ac:dyDescent="0.25">
      <c r="A58" s="50" t="s">
        <v>547</v>
      </c>
      <c r="B58" s="20">
        <f>IF(D58="","",MAX($A$9:B57)+1)</f>
        <v>33</v>
      </c>
      <c r="C58" s="17" t="s">
        <v>43</v>
      </c>
      <c r="D58" s="19" t="s">
        <v>15</v>
      </c>
      <c r="E58" s="24">
        <v>5</v>
      </c>
      <c r="F58" s="40"/>
      <c r="G58" s="76"/>
      <c r="H58" s="67"/>
      <c r="I58" s="81">
        <f t="shared" si="18"/>
        <v>0</v>
      </c>
      <c r="J58" s="81">
        <f t="shared" si="19"/>
        <v>0</v>
      </c>
      <c r="K58" s="89">
        <f t="shared" si="20"/>
        <v>0</v>
      </c>
    </row>
    <row r="59" spans="1:11" x14ac:dyDescent="0.25">
      <c r="A59" s="50" t="s">
        <v>547</v>
      </c>
      <c r="B59" s="20">
        <f>IF(D59="","",MAX($A$9:B58)+1)</f>
        <v>34</v>
      </c>
      <c r="C59" s="17" t="s">
        <v>44</v>
      </c>
      <c r="D59" s="19" t="s">
        <v>529</v>
      </c>
      <c r="E59" s="24">
        <v>10</v>
      </c>
      <c r="F59" s="40"/>
      <c r="G59" s="76"/>
      <c r="H59" s="67"/>
      <c r="I59" s="81">
        <f t="shared" si="18"/>
        <v>0</v>
      </c>
      <c r="J59" s="81">
        <f t="shared" si="19"/>
        <v>0</v>
      </c>
      <c r="K59" s="89">
        <f t="shared" si="20"/>
        <v>0</v>
      </c>
    </row>
    <row r="60" spans="1:11" ht="15" x14ac:dyDescent="0.25">
      <c r="A60" s="48"/>
      <c r="B60" s="40"/>
      <c r="C60" s="23" t="s">
        <v>45</v>
      </c>
      <c r="D60" s="40"/>
      <c r="E60" s="40"/>
      <c r="F60" s="40"/>
      <c r="G60" s="77"/>
      <c r="H60" s="68"/>
      <c r="I60" s="77"/>
      <c r="J60" s="77"/>
      <c r="K60" s="87"/>
    </row>
    <row r="61" spans="1:11" x14ac:dyDescent="0.25">
      <c r="A61" s="48"/>
      <c r="B61" s="40"/>
      <c r="C61" s="17" t="s">
        <v>46</v>
      </c>
      <c r="D61" s="40"/>
      <c r="E61" s="40"/>
      <c r="F61" s="40"/>
      <c r="G61" s="77"/>
      <c r="H61" s="68"/>
      <c r="I61" s="77"/>
      <c r="J61" s="77"/>
      <c r="K61" s="87"/>
    </row>
    <row r="62" spans="1:11" ht="28.5" x14ac:dyDescent="0.25">
      <c r="A62" s="48"/>
      <c r="B62" s="40"/>
      <c r="C62" s="26" t="s">
        <v>544</v>
      </c>
      <c r="D62" s="40"/>
      <c r="E62" s="40"/>
      <c r="F62" s="40"/>
      <c r="G62" s="77"/>
      <c r="H62" s="68"/>
      <c r="I62" s="77"/>
      <c r="J62" s="77"/>
      <c r="K62" s="87"/>
    </row>
    <row r="63" spans="1:11" x14ac:dyDescent="0.25">
      <c r="A63" s="48"/>
      <c r="B63" s="40"/>
      <c r="C63" s="17" t="s">
        <v>47</v>
      </c>
      <c r="D63" s="40"/>
      <c r="E63" s="40"/>
      <c r="F63" s="40"/>
      <c r="G63" s="77"/>
      <c r="H63" s="68"/>
      <c r="I63" s="77"/>
      <c r="J63" s="77"/>
      <c r="K63" s="87"/>
    </row>
    <row r="64" spans="1:11" x14ac:dyDescent="0.25">
      <c r="A64" s="50" t="s">
        <v>547</v>
      </c>
      <c r="B64" s="20">
        <f>IF(D64="","",MAX($A$9:B63)+1)</f>
        <v>35</v>
      </c>
      <c r="C64" s="17" t="s">
        <v>48</v>
      </c>
      <c r="D64" s="19" t="s">
        <v>15</v>
      </c>
      <c r="E64" s="24">
        <v>3</v>
      </c>
      <c r="F64" s="40"/>
      <c r="G64" s="76"/>
      <c r="H64" s="67"/>
      <c r="I64" s="81">
        <f t="shared" si="0"/>
        <v>0</v>
      </c>
      <c r="J64" s="81">
        <f t="shared" si="1"/>
        <v>0</v>
      </c>
      <c r="K64" s="89">
        <f t="shared" si="2"/>
        <v>0</v>
      </c>
    </row>
    <row r="65" spans="1:11" x14ac:dyDescent="0.25">
      <c r="A65" s="50" t="s">
        <v>547</v>
      </c>
      <c r="B65" s="20">
        <f>IF(D65="","",MAX($A$9:B64)+1)</f>
        <v>36</v>
      </c>
      <c r="C65" s="17" t="s">
        <v>49</v>
      </c>
      <c r="D65" s="19" t="s">
        <v>15</v>
      </c>
      <c r="E65" s="24">
        <v>3</v>
      </c>
      <c r="F65" s="40"/>
      <c r="G65" s="76"/>
      <c r="H65" s="67"/>
      <c r="I65" s="81">
        <f t="shared" si="0"/>
        <v>0</v>
      </c>
      <c r="J65" s="81">
        <f t="shared" si="1"/>
        <v>0</v>
      </c>
      <c r="K65" s="89">
        <f t="shared" si="2"/>
        <v>0</v>
      </c>
    </row>
    <row r="66" spans="1:11" ht="15" x14ac:dyDescent="0.25">
      <c r="A66" s="48"/>
      <c r="B66" s="40"/>
      <c r="C66" s="16" t="s">
        <v>545</v>
      </c>
      <c r="D66" s="40"/>
      <c r="E66" s="40"/>
      <c r="F66" s="40"/>
      <c r="G66" s="77"/>
      <c r="H66" s="68"/>
      <c r="I66" s="77"/>
      <c r="J66" s="77"/>
      <c r="K66" s="87"/>
    </row>
    <row r="67" spans="1:11" ht="15" x14ac:dyDescent="0.25">
      <c r="A67" s="48"/>
      <c r="B67" s="40"/>
      <c r="C67" s="23" t="s">
        <v>50</v>
      </c>
      <c r="D67" s="40"/>
      <c r="E67" s="40"/>
      <c r="F67" s="40"/>
      <c r="G67" s="77"/>
      <c r="H67" s="68"/>
      <c r="I67" s="77"/>
      <c r="J67" s="77"/>
      <c r="K67" s="87"/>
    </row>
    <row r="68" spans="1:11" x14ac:dyDescent="0.25">
      <c r="A68" s="50" t="s">
        <v>547</v>
      </c>
      <c r="B68" s="21">
        <f>IF(D68="","",MAX($A$9:B67)+1)</f>
        <v>37</v>
      </c>
      <c r="C68" s="17" t="s">
        <v>51</v>
      </c>
      <c r="D68" s="19" t="s">
        <v>529</v>
      </c>
      <c r="E68" s="24">
        <v>20</v>
      </c>
      <c r="F68" s="40"/>
      <c r="G68" s="76"/>
      <c r="H68" s="67"/>
      <c r="I68" s="81">
        <f t="shared" ref="I68:I97" si="21">G68+(G68*H68)</f>
        <v>0</v>
      </c>
      <c r="J68" s="81">
        <f t="shared" ref="J68:J97" si="22">G68*E68</f>
        <v>0</v>
      </c>
      <c r="K68" s="89">
        <f t="shared" ref="K68:K97" si="23">I68*E68</f>
        <v>0</v>
      </c>
    </row>
    <row r="69" spans="1:11" x14ac:dyDescent="0.25">
      <c r="A69" s="50" t="s">
        <v>547</v>
      </c>
      <c r="B69" s="20">
        <f>IF(D69="","",MAX($A$9:B68)+1)</f>
        <v>38</v>
      </c>
      <c r="C69" s="17" t="s">
        <v>52</v>
      </c>
      <c r="D69" s="19" t="s">
        <v>529</v>
      </c>
      <c r="E69" s="24">
        <v>20</v>
      </c>
      <c r="F69" s="40"/>
      <c r="G69" s="76"/>
      <c r="H69" s="67"/>
      <c r="I69" s="81">
        <f t="shared" si="21"/>
        <v>0</v>
      </c>
      <c r="J69" s="81">
        <f t="shared" si="22"/>
        <v>0</v>
      </c>
      <c r="K69" s="89">
        <f t="shared" si="23"/>
        <v>0</v>
      </c>
    </row>
    <row r="70" spans="1:11" ht="28.5" x14ac:dyDescent="0.25">
      <c r="A70" s="50" t="s">
        <v>547</v>
      </c>
      <c r="B70" s="20">
        <f>IF(D70="","",MAX($A$9:B69)+1)</f>
        <v>39</v>
      </c>
      <c r="C70" s="17" t="s">
        <v>53</v>
      </c>
      <c r="D70" s="19" t="s">
        <v>15</v>
      </c>
      <c r="E70" s="24">
        <v>15</v>
      </c>
      <c r="F70" s="40"/>
      <c r="G70" s="76"/>
      <c r="H70" s="67"/>
      <c r="I70" s="81">
        <f t="shared" si="21"/>
        <v>0</v>
      </c>
      <c r="J70" s="81">
        <f t="shared" si="22"/>
        <v>0</v>
      </c>
      <c r="K70" s="89">
        <f t="shared" si="23"/>
        <v>0</v>
      </c>
    </row>
    <row r="71" spans="1:11" ht="15" x14ac:dyDescent="0.25">
      <c r="A71" s="48"/>
      <c r="B71" s="40"/>
      <c r="C71" s="23" t="s">
        <v>54</v>
      </c>
      <c r="D71" s="40"/>
      <c r="E71" s="40"/>
      <c r="F71" s="40"/>
      <c r="G71" s="77"/>
      <c r="H71" s="68"/>
      <c r="I71" s="77"/>
      <c r="J71" s="77"/>
      <c r="K71" s="87"/>
    </row>
    <row r="72" spans="1:11" ht="15" x14ac:dyDescent="0.25">
      <c r="A72" s="48"/>
      <c r="B72" s="40"/>
      <c r="C72" s="18" t="s">
        <v>55</v>
      </c>
      <c r="D72" s="40"/>
      <c r="E72" s="40"/>
      <c r="F72" s="40"/>
      <c r="G72" s="77"/>
      <c r="H72" s="68"/>
      <c r="I72" s="77"/>
      <c r="J72" s="77"/>
      <c r="K72" s="87"/>
    </row>
    <row r="73" spans="1:11" s="3" customFormat="1" ht="15" x14ac:dyDescent="0.25">
      <c r="A73" s="48"/>
      <c r="B73" s="40"/>
      <c r="C73" s="18" t="s">
        <v>56</v>
      </c>
      <c r="D73" s="40"/>
      <c r="E73" s="40"/>
      <c r="F73" s="40"/>
      <c r="G73" s="77"/>
      <c r="H73" s="68"/>
      <c r="I73" s="77"/>
      <c r="J73" s="77"/>
      <c r="K73" s="87"/>
    </row>
    <row r="74" spans="1:11" ht="28.5" x14ac:dyDescent="0.25">
      <c r="A74" s="48"/>
      <c r="B74" s="40"/>
      <c r="C74" s="17" t="s">
        <v>57</v>
      </c>
      <c r="D74" s="40"/>
      <c r="E74" s="40"/>
      <c r="F74" s="40"/>
      <c r="G74" s="77"/>
      <c r="H74" s="68"/>
      <c r="I74" s="77"/>
      <c r="J74" s="77"/>
      <c r="K74" s="87"/>
    </row>
    <row r="75" spans="1:11" x14ac:dyDescent="0.25">
      <c r="A75" s="50" t="s">
        <v>547</v>
      </c>
      <c r="B75" s="20">
        <f>IF(D75="","",MAX($A$9:B74)+1)</f>
        <v>40</v>
      </c>
      <c r="C75" s="17" t="s">
        <v>58</v>
      </c>
      <c r="D75" s="19" t="s">
        <v>40</v>
      </c>
      <c r="E75" s="24">
        <v>50</v>
      </c>
      <c r="F75" s="40"/>
      <c r="G75" s="76"/>
      <c r="H75" s="67"/>
      <c r="I75" s="81">
        <f t="shared" si="21"/>
        <v>0</v>
      </c>
      <c r="J75" s="81">
        <f t="shared" si="22"/>
        <v>0</v>
      </c>
      <c r="K75" s="89">
        <f t="shared" si="23"/>
        <v>0</v>
      </c>
    </row>
    <row r="76" spans="1:11" x14ac:dyDescent="0.25">
      <c r="A76" s="50" t="s">
        <v>547</v>
      </c>
      <c r="B76" s="20">
        <f>IF(D76="","",MAX($A$9:B75)+1)</f>
        <v>41</v>
      </c>
      <c r="C76" s="17" t="s">
        <v>59</v>
      </c>
      <c r="D76" s="19" t="s">
        <v>40</v>
      </c>
      <c r="E76" s="24">
        <v>50</v>
      </c>
      <c r="F76" s="40"/>
      <c r="G76" s="76"/>
      <c r="H76" s="67"/>
      <c r="I76" s="81">
        <f t="shared" si="21"/>
        <v>0</v>
      </c>
      <c r="J76" s="81">
        <f t="shared" si="22"/>
        <v>0</v>
      </c>
      <c r="K76" s="89">
        <f t="shared" si="23"/>
        <v>0</v>
      </c>
    </row>
    <row r="77" spans="1:11" x14ac:dyDescent="0.25">
      <c r="A77" s="50" t="s">
        <v>547</v>
      </c>
      <c r="B77" s="20">
        <f>IF(D77="","",MAX($A$9:B76)+1)</f>
        <v>42</v>
      </c>
      <c r="C77" s="17" t="s">
        <v>60</v>
      </c>
      <c r="D77" s="19" t="s">
        <v>40</v>
      </c>
      <c r="E77" s="24">
        <v>50</v>
      </c>
      <c r="F77" s="40"/>
      <c r="G77" s="76"/>
      <c r="H77" s="67"/>
      <c r="I77" s="81">
        <f t="shared" si="21"/>
        <v>0</v>
      </c>
      <c r="J77" s="81">
        <f t="shared" si="22"/>
        <v>0</v>
      </c>
      <c r="K77" s="89">
        <f t="shared" si="23"/>
        <v>0</v>
      </c>
    </row>
    <row r="78" spans="1:11" x14ac:dyDescent="0.25">
      <c r="A78" s="50" t="s">
        <v>547</v>
      </c>
      <c r="B78" s="21">
        <f>IF(D78="","",MAX($A$9:B77)+1)</f>
        <v>43</v>
      </c>
      <c r="C78" s="17" t="s">
        <v>61</v>
      </c>
      <c r="D78" s="19" t="s">
        <v>40</v>
      </c>
      <c r="E78" s="25">
        <v>50</v>
      </c>
      <c r="F78" s="40"/>
      <c r="G78" s="76"/>
      <c r="H78" s="67"/>
      <c r="I78" s="81">
        <f t="shared" si="21"/>
        <v>0</v>
      </c>
      <c r="J78" s="81">
        <f t="shared" si="22"/>
        <v>0</v>
      </c>
      <c r="K78" s="89">
        <f t="shared" si="23"/>
        <v>0</v>
      </c>
    </row>
    <row r="79" spans="1:11" x14ac:dyDescent="0.25">
      <c r="A79" s="50" t="s">
        <v>547</v>
      </c>
      <c r="B79" s="21">
        <f>IF(D79="","",MAX($A$9:B78)+1)</f>
        <v>44</v>
      </c>
      <c r="C79" s="17" t="s">
        <v>62</v>
      </c>
      <c r="D79" s="19" t="s">
        <v>40</v>
      </c>
      <c r="E79" s="25">
        <v>50</v>
      </c>
      <c r="F79" s="40"/>
      <c r="G79" s="76"/>
      <c r="H79" s="67"/>
      <c r="I79" s="81">
        <f t="shared" si="21"/>
        <v>0</v>
      </c>
      <c r="J79" s="81">
        <f t="shared" si="22"/>
        <v>0</v>
      </c>
      <c r="K79" s="89">
        <f t="shared" si="23"/>
        <v>0</v>
      </c>
    </row>
    <row r="80" spans="1:11" x14ac:dyDescent="0.25">
      <c r="A80" s="50" t="s">
        <v>547</v>
      </c>
      <c r="B80" s="21">
        <f>IF(D80="","",MAX($A$9:B79)+1)</f>
        <v>45</v>
      </c>
      <c r="C80" s="17" t="s">
        <v>63</v>
      </c>
      <c r="D80" s="19" t="s">
        <v>40</v>
      </c>
      <c r="E80" s="25">
        <v>50</v>
      </c>
      <c r="F80" s="40"/>
      <c r="G80" s="76"/>
      <c r="H80" s="67"/>
      <c r="I80" s="81">
        <f t="shared" si="21"/>
        <v>0</v>
      </c>
      <c r="J80" s="81">
        <f t="shared" si="22"/>
        <v>0</v>
      </c>
      <c r="K80" s="89">
        <f t="shared" si="23"/>
        <v>0</v>
      </c>
    </row>
    <row r="81" spans="1:11" ht="15" x14ac:dyDescent="0.25">
      <c r="A81" s="48"/>
      <c r="B81" s="40"/>
      <c r="C81" s="18" t="s">
        <v>64</v>
      </c>
      <c r="D81" s="40"/>
      <c r="E81" s="40"/>
      <c r="F81" s="40"/>
      <c r="G81" s="77"/>
      <c r="H81" s="68"/>
      <c r="I81" s="77"/>
      <c r="J81" s="77"/>
      <c r="K81" s="87"/>
    </row>
    <row r="82" spans="1:11" ht="42.75" x14ac:dyDescent="0.25">
      <c r="A82" s="48"/>
      <c r="B82" s="40"/>
      <c r="C82" s="17" t="s">
        <v>65</v>
      </c>
      <c r="D82" s="40"/>
      <c r="E82" s="40"/>
      <c r="F82" s="40"/>
      <c r="G82" s="77"/>
      <c r="H82" s="68"/>
      <c r="I82" s="77"/>
      <c r="J82" s="77"/>
      <c r="K82" s="87"/>
    </row>
    <row r="83" spans="1:11" ht="28.5" x14ac:dyDescent="0.25">
      <c r="A83" s="50" t="s">
        <v>547</v>
      </c>
      <c r="B83" s="20">
        <f>IF(D83="","",MAX($A$9:B82)+1)</f>
        <v>46</v>
      </c>
      <c r="C83" s="17" t="s">
        <v>66</v>
      </c>
      <c r="D83" s="19" t="s">
        <v>40</v>
      </c>
      <c r="E83" s="24">
        <v>60</v>
      </c>
      <c r="F83" s="40"/>
      <c r="G83" s="76"/>
      <c r="H83" s="67"/>
      <c r="I83" s="81">
        <f t="shared" si="21"/>
        <v>0</v>
      </c>
      <c r="J83" s="81">
        <f t="shared" si="22"/>
        <v>0</v>
      </c>
      <c r="K83" s="89">
        <f t="shared" si="23"/>
        <v>0</v>
      </c>
    </row>
    <row r="84" spans="1:11" x14ac:dyDescent="0.25">
      <c r="A84" s="50" t="s">
        <v>547</v>
      </c>
      <c r="B84" s="20">
        <f>IF(D84="","",MAX($A$9:B83)+1)</f>
        <v>47</v>
      </c>
      <c r="C84" s="17" t="s">
        <v>67</v>
      </c>
      <c r="D84" s="19" t="s">
        <v>40</v>
      </c>
      <c r="E84" s="24">
        <v>60</v>
      </c>
      <c r="F84" s="40"/>
      <c r="G84" s="76"/>
      <c r="H84" s="67"/>
      <c r="I84" s="81">
        <f t="shared" si="21"/>
        <v>0</v>
      </c>
      <c r="J84" s="81">
        <f t="shared" si="22"/>
        <v>0</v>
      </c>
      <c r="K84" s="89">
        <f t="shared" si="23"/>
        <v>0</v>
      </c>
    </row>
    <row r="85" spans="1:11" x14ac:dyDescent="0.25">
      <c r="A85" s="50" t="s">
        <v>547</v>
      </c>
      <c r="B85" s="20">
        <f>IF(D85="","",MAX($A$9:B84)+1)</f>
        <v>48</v>
      </c>
      <c r="C85" s="17" t="s">
        <v>68</v>
      </c>
      <c r="D85" s="19" t="s">
        <v>40</v>
      </c>
      <c r="E85" s="25">
        <v>60</v>
      </c>
      <c r="F85" s="40"/>
      <c r="G85" s="76"/>
      <c r="H85" s="67"/>
      <c r="I85" s="81">
        <f t="shared" si="21"/>
        <v>0</v>
      </c>
      <c r="J85" s="81">
        <f t="shared" si="22"/>
        <v>0</v>
      </c>
      <c r="K85" s="89">
        <f t="shared" si="23"/>
        <v>0</v>
      </c>
    </row>
    <row r="86" spans="1:11" x14ac:dyDescent="0.25">
      <c r="A86" s="50" t="s">
        <v>547</v>
      </c>
      <c r="B86" s="20">
        <f>IF(D86="","",MAX($A$9:B85)+1)</f>
        <v>49</v>
      </c>
      <c r="C86" s="17" t="s">
        <v>69</v>
      </c>
      <c r="D86" s="19" t="s">
        <v>40</v>
      </c>
      <c r="E86" s="24">
        <v>60</v>
      </c>
      <c r="F86" s="40"/>
      <c r="G86" s="76"/>
      <c r="H86" s="67"/>
      <c r="I86" s="81">
        <f t="shared" si="21"/>
        <v>0</v>
      </c>
      <c r="J86" s="81">
        <f t="shared" si="22"/>
        <v>0</v>
      </c>
      <c r="K86" s="89">
        <f t="shared" si="23"/>
        <v>0</v>
      </c>
    </row>
    <row r="87" spans="1:11" x14ac:dyDescent="0.25">
      <c r="A87" s="50" t="s">
        <v>547</v>
      </c>
      <c r="B87" s="20">
        <f>IF(D87="","",MAX($A$9:B86)+1)</f>
        <v>50</v>
      </c>
      <c r="C87" s="17" t="s">
        <v>70</v>
      </c>
      <c r="D87" s="19" t="s">
        <v>40</v>
      </c>
      <c r="E87" s="24">
        <v>60</v>
      </c>
      <c r="F87" s="40"/>
      <c r="G87" s="76"/>
      <c r="H87" s="67"/>
      <c r="I87" s="81">
        <f t="shared" si="21"/>
        <v>0</v>
      </c>
      <c r="J87" s="81">
        <f t="shared" si="22"/>
        <v>0</v>
      </c>
      <c r="K87" s="89">
        <f t="shared" si="23"/>
        <v>0</v>
      </c>
    </row>
    <row r="88" spans="1:11" x14ac:dyDescent="0.25">
      <c r="A88" s="50" t="s">
        <v>547</v>
      </c>
      <c r="B88" s="20">
        <f>IF(D88="","",MAX($A$9:B87)+1)</f>
        <v>51</v>
      </c>
      <c r="C88" s="17" t="s">
        <v>71</v>
      </c>
      <c r="D88" s="19" t="s">
        <v>40</v>
      </c>
      <c r="E88" s="24">
        <v>60</v>
      </c>
      <c r="F88" s="40"/>
      <c r="G88" s="76"/>
      <c r="H88" s="67"/>
      <c r="I88" s="81">
        <f t="shared" si="21"/>
        <v>0</v>
      </c>
      <c r="J88" s="81">
        <f t="shared" si="22"/>
        <v>0</v>
      </c>
      <c r="K88" s="89">
        <f t="shared" si="23"/>
        <v>0</v>
      </c>
    </row>
    <row r="89" spans="1:11" x14ac:dyDescent="0.25">
      <c r="A89" s="50" t="s">
        <v>547</v>
      </c>
      <c r="B89" s="20">
        <f>IF(D89="","",MAX($A$9:B88)+1)</f>
        <v>52</v>
      </c>
      <c r="C89" s="17" t="s">
        <v>72</v>
      </c>
      <c r="D89" s="19" t="s">
        <v>40</v>
      </c>
      <c r="E89" s="24">
        <v>60</v>
      </c>
      <c r="F89" s="40"/>
      <c r="G89" s="76"/>
      <c r="H89" s="67"/>
      <c r="I89" s="81">
        <f t="shared" si="21"/>
        <v>0</v>
      </c>
      <c r="J89" s="81">
        <f t="shared" si="22"/>
        <v>0</v>
      </c>
      <c r="K89" s="89">
        <f t="shared" si="23"/>
        <v>0</v>
      </c>
    </row>
    <row r="90" spans="1:11" x14ac:dyDescent="0.25">
      <c r="A90" s="50" t="s">
        <v>547</v>
      </c>
      <c r="B90" s="20">
        <f>IF(D90="","",MAX($A$9:B89)+1)</f>
        <v>53</v>
      </c>
      <c r="C90" s="17" t="s">
        <v>73</v>
      </c>
      <c r="D90" s="19" t="s">
        <v>40</v>
      </c>
      <c r="E90" s="24">
        <v>60</v>
      </c>
      <c r="F90" s="40"/>
      <c r="G90" s="76"/>
      <c r="H90" s="67"/>
      <c r="I90" s="81">
        <f t="shared" si="21"/>
        <v>0</v>
      </c>
      <c r="J90" s="81">
        <f t="shared" si="22"/>
        <v>0</v>
      </c>
      <c r="K90" s="89">
        <f t="shared" si="23"/>
        <v>0</v>
      </c>
    </row>
    <row r="91" spans="1:11" x14ac:dyDescent="0.25">
      <c r="A91" s="50" t="s">
        <v>547</v>
      </c>
      <c r="B91" s="20">
        <f>IF(D91="","",MAX($A$9:B90)+1)</f>
        <v>54</v>
      </c>
      <c r="C91" s="17" t="s">
        <v>74</v>
      </c>
      <c r="D91" s="19" t="s">
        <v>40</v>
      </c>
      <c r="E91" s="24">
        <v>60</v>
      </c>
      <c r="F91" s="40"/>
      <c r="G91" s="76"/>
      <c r="H91" s="67"/>
      <c r="I91" s="81">
        <f t="shared" si="21"/>
        <v>0</v>
      </c>
      <c r="J91" s="81">
        <f t="shared" si="22"/>
        <v>0</v>
      </c>
      <c r="K91" s="89">
        <f t="shared" si="23"/>
        <v>0</v>
      </c>
    </row>
    <row r="92" spans="1:11" x14ac:dyDescent="0.25">
      <c r="A92" s="50" t="s">
        <v>547</v>
      </c>
      <c r="B92" s="20">
        <f>IF(D92="","",MAX($A$9:B91)+1)</f>
        <v>55</v>
      </c>
      <c r="C92" s="17" t="s">
        <v>75</v>
      </c>
      <c r="D92" s="19" t="s">
        <v>40</v>
      </c>
      <c r="E92" s="24">
        <v>60</v>
      </c>
      <c r="F92" s="40"/>
      <c r="G92" s="76"/>
      <c r="H92" s="67"/>
      <c r="I92" s="81">
        <f t="shared" si="21"/>
        <v>0</v>
      </c>
      <c r="J92" s="81">
        <f t="shared" si="22"/>
        <v>0</v>
      </c>
      <c r="K92" s="89">
        <f t="shared" si="23"/>
        <v>0</v>
      </c>
    </row>
    <row r="93" spans="1:11" x14ac:dyDescent="0.25">
      <c r="A93" s="50" t="s">
        <v>547</v>
      </c>
      <c r="B93" s="20">
        <f>IF(D93="","",MAX($A$9:B92)+1)</f>
        <v>56</v>
      </c>
      <c r="C93" s="17" t="s">
        <v>76</v>
      </c>
      <c r="D93" s="19" t="s">
        <v>40</v>
      </c>
      <c r="E93" s="24">
        <v>60</v>
      </c>
      <c r="F93" s="40"/>
      <c r="G93" s="76"/>
      <c r="H93" s="67"/>
      <c r="I93" s="81">
        <f t="shared" si="21"/>
        <v>0</v>
      </c>
      <c r="J93" s="81">
        <f t="shared" si="22"/>
        <v>0</v>
      </c>
      <c r="K93" s="89">
        <f t="shared" si="23"/>
        <v>0</v>
      </c>
    </row>
    <row r="94" spans="1:11" x14ac:dyDescent="0.25">
      <c r="A94" s="50" t="s">
        <v>547</v>
      </c>
      <c r="B94" s="20">
        <f>IF(D94="","",MAX($A$9:B93)+1)</f>
        <v>57</v>
      </c>
      <c r="C94" s="17" t="s">
        <v>77</v>
      </c>
      <c r="D94" s="19" t="s">
        <v>40</v>
      </c>
      <c r="E94" s="24">
        <v>60</v>
      </c>
      <c r="F94" s="40"/>
      <c r="G94" s="76"/>
      <c r="H94" s="67"/>
      <c r="I94" s="81">
        <f t="shared" si="21"/>
        <v>0</v>
      </c>
      <c r="J94" s="81">
        <f t="shared" si="22"/>
        <v>0</v>
      </c>
      <c r="K94" s="89">
        <f t="shared" si="23"/>
        <v>0</v>
      </c>
    </row>
    <row r="95" spans="1:11" x14ac:dyDescent="0.25">
      <c r="A95" s="50" t="s">
        <v>547</v>
      </c>
      <c r="B95" s="20">
        <f>IF(D95="","",MAX($A$9:B94)+1)</f>
        <v>58</v>
      </c>
      <c r="C95" s="17" t="s">
        <v>78</v>
      </c>
      <c r="D95" s="19" t="s">
        <v>40</v>
      </c>
      <c r="E95" s="24">
        <v>60</v>
      </c>
      <c r="F95" s="40"/>
      <c r="G95" s="76"/>
      <c r="H95" s="67"/>
      <c r="I95" s="81">
        <f t="shared" si="21"/>
        <v>0</v>
      </c>
      <c r="J95" s="81">
        <f t="shared" si="22"/>
        <v>0</v>
      </c>
      <c r="K95" s="89">
        <f t="shared" si="23"/>
        <v>0</v>
      </c>
    </row>
    <row r="96" spans="1:11" x14ac:dyDescent="0.25">
      <c r="A96" s="50" t="s">
        <v>547</v>
      </c>
      <c r="B96" s="20">
        <f>IF(D96="","",MAX($A$9:B95)+1)</f>
        <v>59</v>
      </c>
      <c r="C96" s="17" t="s">
        <v>79</v>
      </c>
      <c r="D96" s="19" t="s">
        <v>40</v>
      </c>
      <c r="E96" s="24">
        <v>60</v>
      </c>
      <c r="F96" s="40"/>
      <c r="G96" s="76"/>
      <c r="H96" s="67"/>
      <c r="I96" s="81">
        <f t="shared" si="21"/>
        <v>0</v>
      </c>
      <c r="J96" s="81">
        <f t="shared" si="22"/>
        <v>0</v>
      </c>
      <c r="K96" s="89">
        <f t="shared" si="23"/>
        <v>0</v>
      </c>
    </row>
    <row r="97" spans="1:11" x14ac:dyDescent="0.25">
      <c r="A97" s="50" t="s">
        <v>547</v>
      </c>
      <c r="B97" s="20">
        <f>IF(D97="","",MAX($A$9:B96)+1)</f>
        <v>60</v>
      </c>
      <c r="C97" s="17" t="s">
        <v>80</v>
      </c>
      <c r="D97" s="19" t="s">
        <v>40</v>
      </c>
      <c r="E97" s="24">
        <v>60</v>
      </c>
      <c r="F97" s="40"/>
      <c r="G97" s="76"/>
      <c r="H97" s="67"/>
      <c r="I97" s="81">
        <f t="shared" si="21"/>
        <v>0</v>
      </c>
      <c r="J97" s="81">
        <f t="shared" si="22"/>
        <v>0</v>
      </c>
      <c r="K97" s="89">
        <f t="shared" si="23"/>
        <v>0</v>
      </c>
    </row>
    <row r="98" spans="1:11" ht="15" x14ac:dyDescent="0.25">
      <c r="A98" s="48"/>
      <c r="B98" s="40"/>
      <c r="C98" s="18" t="s">
        <v>81</v>
      </c>
      <c r="D98" s="40"/>
      <c r="E98" s="42"/>
      <c r="F98" s="42"/>
      <c r="G98" s="75"/>
      <c r="H98" s="65"/>
      <c r="I98" s="77"/>
      <c r="J98" s="77"/>
      <c r="K98" s="87"/>
    </row>
    <row r="99" spans="1:11" ht="42.75" x14ac:dyDescent="0.25">
      <c r="A99" s="48"/>
      <c r="B99" s="40"/>
      <c r="C99" s="17" t="s">
        <v>82</v>
      </c>
      <c r="D99" s="40"/>
      <c r="E99" s="42"/>
      <c r="F99" s="42"/>
      <c r="G99" s="75"/>
      <c r="H99" s="65"/>
      <c r="I99" s="77"/>
      <c r="J99" s="77"/>
      <c r="K99" s="87"/>
    </row>
    <row r="100" spans="1:11" x14ac:dyDescent="0.25">
      <c r="A100" s="50" t="s">
        <v>547</v>
      </c>
      <c r="B100" s="20">
        <f>IF(D100="","",MAX($A$9:B99)+1)</f>
        <v>61</v>
      </c>
      <c r="C100" s="17" t="s">
        <v>83</v>
      </c>
      <c r="D100" s="19" t="s">
        <v>40</v>
      </c>
      <c r="E100" s="24">
        <v>50</v>
      </c>
      <c r="F100" s="40"/>
      <c r="G100" s="76"/>
      <c r="H100" s="67"/>
      <c r="I100" s="81">
        <f t="shared" ref="I100:I102" si="24">G100+(G100*H100)</f>
        <v>0</v>
      </c>
      <c r="J100" s="81">
        <f t="shared" ref="J100:J102" si="25">G100*E100</f>
        <v>0</v>
      </c>
      <c r="K100" s="89">
        <f t="shared" ref="K100:K102" si="26">I100*E100</f>
        <v>0</v>
      </c>
    </row>
    <row r="101" spans="1:11" x14ac:dyDescent="0.25">
      <c r="A101" s="50" t="s">
        <v>547</v>
      </c>
      <c r="B101" s="20">
        <f>IF(D101="","",MAX($A$9:B100)+1)</f>
        <v>62</v>
      </c>
      <c r="C101" s="17" t="s">
        <v>84</v>
      </c>
      <c r="D101" s="19" t="s">
        <v>40</v>
      </c>
      <c r="E101" s="24">
        <v>50</v>
      </c>
      <c r="F101" s="40"/>
      <c r="G101" s="76"/>
      <c r="H101" s="67"/>
      <c r="I101" s="81">
        <f t="shared" si="24"/>
        <v>0</v>
      </c>
      <c r="J101" s="81">
        <f t="shared" si="25"/>
        <v>0</v>
      </c>
      <c r="K101" s="89">
        <f t="shared" si="26"/>
        <v>0</v>
      </c>
    </row>
    <row r="102" spans="1:11" s="4" customFormat="1" ht="15" x14ac:dyDescent="0.25">
      <c r="A102" s="50" t="s">
        <v>547</v>
      </c>
      <c r="B102" s="20">
        <f>IF(D102="","",MAX($A$9:B101)+1)</f>
        <v>63</v>
      </c>
      <c r="C102" s="17" t="s">
        <v>85</v>
      </c>
      <c r="D102" s="19" t="s">
        <v>40</v>
      </c>
      <c r="E102" s="24">
        <v>50</v>
      </c>
      <c r="F102" s="40"/>
      <c r="G102" s="76"/>
      <c r="H102" s="67"/>
      <c r="I102" s="81">
        <f t="shared" si="24"/>
        <v>0</v>
      </c>
      <c r="J102" s="81">
        <f t="shared" si="25"/>
        <v>0</v>
      </c>
      <c r="K102" s="89">
        <f t="shared" si="26"/>
        <v>0</v>
      </c>
    </row>
    <row r="103" spans="1:11" ht="15" x14ac:dyDescent="0.25">
      <c r="A103" s="48"/>
      <c r="B103" s="40"/>
      <c r="C103" s="18" t="s">
        <v>86</v>
      </c>
      <c r="D103" s="40"/>
      <c r="E103" s="42"/>
      <c r="F103" s="42"/>
      <c r="G103" s="75"/>
      <c r="H103" s="65"/>
      <c r="I103" s="77"/>
      <c r="J103" s="77"/>
      <c r="K103" s="87"/>
    </row>
    <row r="104" spans="1:11" x14ac:dyDescent="0.25">
      <c r="A104" s="50" t="s">
        <v>547</v>
      </c>
      <c r="B104" s="20">
        <f>IF(D104="","",MAX($A$9:B103)+1)</f>
        <v>64</v>
      </c>
      <c r="C104" s="17" t="s">
        <v>87</v>
      </c>
      <c r="D104" s="19" t="s">
        <v>40</v>
      </c>
      <c r="E104" s="25">
        <v>30</v>
      </c>
      <c r="F104" s="40"/>
      <c r="G104" s="76"/>
      <c r="H104" s="67"/>
      <c r="I104" s="81">
        <f t="shared" ref="I104:I113" si="27">G104+(G104*H104)</f>
        <v>0</v>
      </c>
      <c r="J104" s="81">
        <f t="shared" ref="J104:J113" si="28">G104*E104</f>
        <v>0</v>
      </c>
      <c r="K104" s="89">
        <f t="shared" ref="K104:K113" si="29">I104*E104</f>
        <v>0</v>
      </c>
    </row>
    <row r="105" spans="1:11" ht="28.5" x14ac:dyDescent="0.25">
      <c r="A105" s="50" t="s">
        <v>547</v>
      </c>
      <c r="B105" s="20">
        <f>IF(D105="","",MAX($A$9:B104)+1)</f>
        <v>65</v>
      </c>
      <c r="C105" s="17" t="s">
        <v>88</v>
      </c>
      <c r="D105" s="19" t="s">
        <v>40</v>
      </c>
      <c r="E105" s="24">
        <v>30</v>
      </c>
      <c r="F105" s="40"/>
      <c r="G105" s="76"/>
      <c r="H105" s="67"/>
      <c r="I105" s="81">
        <f t="shared" si="27"/>
        <v>0</v>
      </c>
      <c r="J105" s="81">
        <f t="shared" si="28"/>
        <v>0</v>
      </c>
      <c r="K105" s="89">
        <f t="shared" si="29"/>
        <v>0</v>
      </c>
    </row>
    <row r="106" spans="1:11" ht="28.5" x14ac:dyDescent="0.25">
      <c r="A106" s="50" t="s">
        <v>547</v>
      </c>
      <c r="B106" s="20">
        <f>IF(D106="","",MAX($A$9:B105)+1)</f>
        <v>66</v>
      </c>
      <c r="C106" s="17" t="s">
        <v>89</v>
      </c>
      <c r="D106" s="19" t="s">
        <v>40</v>
      </c>
      <c r="E106" s="24">
        <v>30</v>
      </c>
      <c r="F106" s="40"/>
      <c r="G106" s="76"/>
      <c r="H106" s="67"/>
      <c r="I106" s="81">
        <f t="shared" si="27"/>
        <v>0</v>
      </c>
      <c r="J106" s="81">
        <f t="shared" si="28"/>
        <v>0</v>
      </c>
      <c r="K106" s="89">
        <f t="shared" si="29"/>
        <v>0</v>
      </c>
    </row>
    <row r="107" spans="1:11" ht="28.5" x14ac:dyDescent="0.25">
      <c r="A107" s="50" t="s">
        <v>547</v>
      </c>
      <c r="B107" s="20">
        <f>IF(D107="","",MAX($A$9:B106)+1)</f>
        <v>67</v>
      </c>
      <c r="C107" s="17" t="s">
        <v>90</v>
      </c>
      <c r="D107" s="19" t="s">
        <v>40</v>
      </c>
      <c r="E107" s="24">
        <v>30</v>
      </c>
      <c r="F107" s="40"/>
      <c r="G107" s="76"/>
      <c r="H107" s="67"/>
      <c r="I107" s="81">
        <f t="shared" si="27"/>
        <v>0</v>
      </c>
      <c r="J107" s="81">
        <f t="shared" si="28"/>
        <v>0</v>
      </c>
      <c r="K107" s="89">
        <f t="shared" si="29"/>
        <v>0</v>
      </c>
    </row>
    <row r="108" spans="1:11" ht="28.5" x14ac:dyDescent="0.25">
      <c r="A108" s="50" t="s">
        <v>547</v>
      </c>
      <c r="B108" s="20">
        <f>IF(D108="","",MAX($A$9:B107)+1)</f>
        <v>68</v>
      </c>
      <c r="C108" s="17" t="s">
        <v>91</v>
      </c>
      <c r="D108" s="19" t="s">
        <v>40</v>
      </c>
      <c r="E108" s="25">
        <v>15</v>
      </c>
      <c r="F108" s="40"/>
      <c r="G108" s="76"/>
      <c r="H108" s="67"/>
      <c r="I108" s="81">
        <f t="shared" si="27"/>
        <v>0</v>
      </c>
      <c r="J108" s="81">
        <f t="shared" si="28"/>
        <v>0</v>
      </c>
      <c r="K108" s="89">
        <f t="shared" si="29"/>
        <v>0</v>
      </c>
    </row>
    <row r="109" spans="1:11" x14ac:dyDescent="0.25">
      <c r="A109" s="50" t="s">
        <v>547</v>
      </c>
      <c r="B109" s="20">
        <f>IF(D109="","",MAX($A$9:B108)+1)</f>
        <v>69</v>
      </c>
      <c r="C109" s="17" t="s">
        <v>92</v>
      </c>
      <c r="D109" s="19" t="s">
        <v>40</v>
      </c>
      <c r="E109" s="25">
        <v>50</v>
      </c>
      <c r="F109" s="40"/>
      <c r="G109" s="76"/>
      <c r="H109" s="67"/>
      <c r="I109" s="81">
        <f t="shared" si="27"/>
        <v>0</v>
      </c>
      <c r="J109" s="81">
        <f t="shared" si="28"/>
        <v>0</v>
      </c>
      <c r="K109" s="89">
        <f t="shared" si="29"/>
        <v>0</v>
      </c>
    </row>
    <row r="110" spans="1:11" s="3" customFormat="1" x14ac:dyDescent="0.25">
      <c r="A110" s="50" t="s">
        <v>547</v>
      </c>
      <c r="B110" s="20">
        <f>IF(D110="","",MAX($A$9:B109)+1)</f>
        <v>70</v>
      </c>
      <c r="C110" s="17" t="s">
        <v>93</v>
      </c>
      <c r="D110" s="19" t="s">
        <v>40</v>
      </c>
      <c r="E110" s="25">
        <v>50</v>
      </c>
      <c r="F110" s="40"/>
      <c r="G110" s="76"/>
      <c r="H110" s="67"/>
      <c r="I110" s="81">
        <f t="shared" si="27"/>
        <v>0</v>
      </c>
      <c r="J110" s="81">
        <f t="shared" si="28"/>
        <v>0</v>
      </c>
      <c r="K110" s="89">
        <f t="shared" si="29"/>
        <v>0</v>
      </c>
    </row>
    <row r="111" spans="1:11" x14ac:dyDescent="0.25">
      <c r="A111" s="50" t="s">
        <v>547</v>
      </c>
      <c r="B111" s="20">
        <f>IF(D111="","",MAX($A$9:B110)+1)</f>
        <v>71</v>
      </c>
      <c r="C111" s="17" t="s">
        <v>94</v>
      </c>
      <c r="D111" s="19" t="s">
        <v>40</v>
      </c>
      <c r="E111" s="25">
        <v>50</v>
      </c>
      <c r="F111" s="40"/>
      <c r="G111" s="76"/>
      <c r="H111" s="67"/>
      <c r="I111" s="81">
        <f t="shared" si="27"/>
        <v>0</v>
      </c>
      <c r="J111" s="81">
        <f t="shared" si="28"/>
        <v>0</v>
      </c>
      <c r="K111" s="89">
        <f t="shared" si="29"/>
        <v>0</v>
      </c>
    </row>
    <row r="112" spans="1:11" ht="28.5" x14ac:dyDescent="0.25">
      <c r="A112" s="50" t="s">
        <v>547</v>
      </c>
      <c r="B112" s="20">
        <f>IF(D112="","",MAX($A$9:B111)+1)</f>
        <v>72</v>
      </c>
      <c r="C112" s="17" t="s">
        <v>95</v>
      </c>
      <c r="D112" s="19" t="s">
        <v>40</v>
      </c>
      <c r="E112" s="25">
        <v>50</v>
      </c>
      <c r="F112" s="40"/>
      <c r="G112" s="76"/>
      <c r="H112" s="67"/>
      <c r="I112" s="81">
        <f t="shared" si="27"/>
        <v>0</v>
      </c>
      <c r="J112" s="81">
        <f t="shared" si="28"/>
        <v>0</v>
      </c>
      <c r="K112" s="89">
        <f t="shared" si="29"/>
        <v>0</v>
      </c>
    </row>
    <row r="113" spans="1:11" ht="28.5" x14ac:dyDescent="0.25">
      <c r="A113" s="50" t="s">
        <v>547</v>
      </c>
      <c r="B113" s="20">
        <f>IF(D113="","",MAX($A$9:B112)+1)</f>
        <v>73</v>
      </c>
      <c r="C113" s="17" t="s">
        <v>96</v>
      </c>
      <c r="D113" s="19" t="s">
        <v>40</v>
      </c>
      <c r="E113" s="25">
        <v>50</v>
      </c>
      <c r="F113" s="40"/>
      <c r="G113" s="76"/>
      <c r="H113" s="67"/>
      <c r="I113" s="81">
        <f t="shared" si="27"/>
        <v>0</v>
      </c>
      <c r="J113" s="81">
        <f t="shared" si="28"/>
        <v>0</v>
      </c>
      <c r="K113" s="89">
        <f t="shared" si="29"/>
        <v>0</v>
      </c>
    </row>
    <row r="114" spans="1:11" ht="15" x14ac:dyDescent="0.25">
      <c r="A114" s="50" t="s">
        <v>547</v>
      </c>
      <c r="B114" s="20" t="str">
        <f>IF(D114="","",MAX($A$9:B113)+1)</f>
        <v/>
      </c>
      <c r="C114" s="18" t="s">
        <v>97</v>
      </c>
      <c r="D114" s="40"/>
      <c r="E114" s="42"/>
      <c r="F114" s="42"/>
      <c r="G114" s="75"/>
      <c r="H114" s="65"/>
      <c r="I114" s="77"/>
      <c r="J114" s="77"/>
      <c r="K114" s="87"/>
    </row>
    <row r="115" spans="1:11" x14ac:dyDescent="0.25">
      <c r="A115" s="50" t="s">
        <v>547</v>
      </c>
      <c r="B115" s="20">
        <f>IF(D115="","",MAX($A$9:B114)+1)</f>
        <v>74</v>
      </c>
      <c r="C115" s="17" t="s">
        <v>98</v>
      </c>
      <c r="D115" s="19" t="s">
        <v>15</v>
      </c>
      <c r="E115" s="25">
        <v>3</v>
      </c>
      <c r="F115" s="40"/>
      <c r="G115" s="76"/>
      <c r="H115" s="67"/>
      <c r="I115" s="81">
        <f t="shared" ref="I115:I118" si="30">G115+(G115*H115)</f>
        <v>0</v>
      </c>
      <c r="J115" s="81">
        <f t="shared" ref="J115:J118" si="31">G115*E115</f>
        <v>0</v>
      </c>
      <c r="K115" s="89">
        <f t="shared" ref="K115:K118" si="32">I115*E115</f>
        <v>0</v>
      </c>
    </row>
    <row r="116" spans="1:11" ht="28.5" x14ac:dyDescent="0.25">
      <c r="A116" s="50" t="s">
        <v>547</v>
      </c>
      <c r="B116" s="20">
        <f>IF(D116="","",MAX($A$9:B115)+1)</f>
        <v>75</v>
      </c>
      <c r="C116" s="17" t="s">
        <v>99</v>
      </c>
      <c r="D116" s="19" t="s">
        <v>15</v>
      </c>
      <c r="E116" s="24">
        <v>5</v>
      </c>
      <c r="F116" s="40"/>
      <c r="G116" s="76"/>
      <c r="H116" s="67"/>
      <c r="I116" s="81">
        <f t="shared" si="30"/>
        <v>0</v>
      </c>
      <c r="J116" s="81">
        <f t="shared" si="31"/>
        <v>0</v>
      </c>
      <c r="K116" s="89">
        <f t="shared" si="32"/>
        <v>0</v>
      </c>
    </row>
    <row r="117" spans="1:11" ht="28.5" x14ac:dyDescent="0.25">
      <c r="A117" s="50" t="s">
        <v>547</v>
      </c>
      <c r="B117" s="20">
        <f>IF(D117="","",MAX($A$9:B116)+1)</f>
        <v>76</v>
      </c>
      <c r="C117" s="17" t="s">
        <v>100</v>
      </c>
      <c r="D117" s="19" t="s">
        <v>15</v>
      </c>
      <c r="E117" s="25">
        <v>5</v>
      </c>
      <c r="F117" s="40"/>
      <c r="G117" s="76"/>
      <c r="H117" s="67"/>
      <c r="I117" s="81">
        <f t="shared" si="30"/>
        <v>0</v>
      </c>
      <c r="J117" s="81">
        <f t="shared" si="31"/>
        <v>0</v>
      </c>
      <c r="K117" s="89">
        <f t="shared" si="32"/>
        <v>0</v>
      </c>
    </row>
    <row r="118" spans="1:11" ht="28.5" x14ac:dyDescent="0.25">
      <c r="A118" s="50" t="s">
        <v>547</v>
      </c>
      <c r="B118" s="20">
        <f>IF(D118="","",MAX($A$9:B117)+1)</f>
        <v>77</v>
      </c>
      <c r="C118" s="17" t="s">
        <v>101</v>
      </c>
      <c r="D118" s="19" t="s">
        <v>15</v>
      </c>
      <c r="E118" s="25">
        <v>5</v>
      </c>
      <c r="F118" s="40"/>
      <c r="G118" s="76"/>
      <c r="H118" s="67"/>
      <c r="I118" s="81">
        <f t="shared" si="30"/>
        <v>0</v>
      </c>
      <c r="J118" s="81">
        <f t="shared" si="31"/>
        <v>0</v>
      </c>
      <c r="K118" s="89">
        <f t="shared" si="32"/>
        <v>0</v>
      </c>
    </row>
    <row r="119" spans="1:11" ht="15" x14ac:dyDescent="0.25">
      <c r="A119" s="48"/>
      <c r="B119" s="40"/>
      <c r="C119" s="23" t="s">
        <v>102</v>
      </c>
      <c r="D119" s="40"/>
      <c r="E119" s="42"/>
      <c r="F119" s="42"/>
      <c r="G119" s="75"/>
      <c r="H119" s="65"/>
      <c r="I119" s="77"/>
      <c r="J119" s="77"/>
      <c r="K119" s="87"/>
    </row>
    <row r="120" spans="1:11" ht="71.25" x14ac:dyDescent="0.25">
      <c r="A120" s="48"/>
      <c r="B120" s="40"/>
      <c r="C120" s="17" t="s">
        <v>103</v>
      </c>
      <c r="D120" s="40"/>
      <c r="E120" s="42"/>
      <c r="F120" s="42"/>
      <c r="G120" s="75"/>
      <c r="H120" s="65"/>
      <c r="I120" s="77"/>
      <c r="J120" s="77"/>
      <c r="K120" s="87"/>
    </row>
    <row r="121" spans="1:11" ht="15" x14ac:dyDescent="0.25">
      <c r="A121" s="48"/>
      <c r="B121" s="40"/>
      <c r="C121" s="27" t="s">
        <v>104</v>
      </c>
      <c r="D121" s="40"/>
      <c r="E121" s="42"/>
      <c r="F121" s="42"/>
      <c r="G121" s="75"/>
      <c r="H121" s="65"/>
      <c r="I121" s="77"/>
      <c r="J121" s="77"/>
      <c r="K121" s="87"/>
    </row>
    <row r="122" spans="1:11" x14ac:dyDescent="0.25">
      <c r="A122" s="50" t="s">
        <v>547</v>
      </c>
      <c r="B122" s="20">
        <f>IF(D122="","",MAX($A$9:B121)+1)</f>
        <v>78</v>
      </c>
      <c r="C122" s="28" t="s">
        <v>105</v>
      </c>
      <c r="D122" s="19" t="s">
        <v>40</v>
      </c>
      <c r="E122" s="24">
        <v>30</v>
      </c>
      <c r="F122" s="40"/>
      <c r="G122" s="76"/>
      <c r="H122" s="67"/>
      <c r="I122" s="81">
        <f t="shared" ref="I122:I123" si="33">G122+(G122*H122)</f>
        <v>0</v>
      </c>
      <c r="J122" s="81">
        <f t="shared" ref="J122:J123" si="34">G122*E122</f>
        <v>0</v>
      </c>
      <c r="K122" s="89">
        <f t="shared" ref="K122:K123" si="35">I122*E122</f>
        <v>0</v>
      </c>
    </row>
    <row r="123" spans="1:11" x14ac:dyDescent="0.25">
      <c r="A123" s="50" t="s">
        <v>547</v>
      </c>
      <c r="B123" s="20">
        <f>IF(D123="","",MAX($A$9:B122)+1)</f>
        <v>79</v>
      </c>
      <c r="C123" s="28" t="s">
        <v>106</v>
      </c>
      <c r="D123" s="19" t="s">
        <v>40</v>
      </c>
      <c r="E123" s="24">
        <v>30</v>
      </c>
      <c r="F123" s="40"/>
      <c r="G123" s="76"/>
      <c r="H123" s="67"/>
      <c r="I123" s="81">
        <f t="shared" si="33"/>
        <v>0</v>
      </c>
      <c r="J123" s="81">
        <f t="shared" si="34"/>
        <v>0</v>
      </c>
      <c r="K123" s="89">
        <f t="shared" si="35"/>
        <v>0</v>
      </c>
    </row>
    <row r="124" spans="1:11" ht="15" x14ac:dyDescent="0.25">
      <c r="A124" s="48"/>
      <c r="B124" s="40"/>
      <c r="C124" s="18" t="s">
        <v>107</v>
      </c>
      <c r="D124" s="40"/>
      <c r="E124" s="42"/>
      <c r="F124" s="42"/>
      <c r="G124" s="75"/>
      <c r="H124" s="65"/>
      <c r="I124" s="77"/>
      <c r="J124" s="77"/>
      <c r="K124" s="87"/>
    </row>
    <row r="125" spans="1:11" ht="28.5" x14ac:dyDescent="0.25">
      <c r="A125" s="48"/>
      <c r="B125" s="40"/>
      <c r="C125" s="17" t="s">
        <v>108</v>
      </c>
      <c r="D125" s="40"/>
      <c r="E125" s="42"/>
      <c r="F125" s="42"/>
      <c r="G125" s="75"/>
      <c r="H125" s="65"/>
      <c r="I125" s="77"/>
      <c r="J125" s="77"/>
      <c r="K125" s="87"/>
    </row>
    <row r="126" spans="1:11" x14ac:dyDescent="0.25">
      <c r="A126" s="50" t="s">
        <v>547</v>
      </c>
      <c r="B126" s="20">
        <f>IF(D126="","",MAX($A$9:B125)+1)</f>
        <v>80</v>
      </c>
      <c r="C126" s="17" t="s">
        <v>109</v>
      </c>
      <c r="D126" s="19" t="s">
        <v>15</v>
      </c>
      <c r="E126" s="24">
        <v>3</v>
      </c>
      <c r="F126" s="40"/>
      <c r="G126" s="76"/>
      <c r="H126" s="67"/>
      <c r="I126" s="81">
        <f t="shared" ref="I126:I129" si="36">G126+(G126*H126)</f>
        <v>0</v>
      </c>
      <c r="J126" s="81">
        <f t="shared" ref="J126:J129" si="37">G126*E126</f>
        <v>0</v>
      </c>
      <c r="K126" s="89">
        <f t="shared" ref="K126:K129" si="38">I126*E126</f>
        <v>0</v>
      </c>
    </row>
    <row r="127" spans="1:11" x14ac:dyDescent="0.25">
      <c r="A127" s="50" t="s">
        <v>547</v>
      </c>
      <c r="B127" s="20">
        <f>IF(D127="","",MAX($A$9:B126)+1)</f>
        <v>81</v>
      </c>
      <c r="C127" s="17" t="s">
        <v>110</v>
      </c>
      <c r="D127" s="19" t="s">
        <v>15</v>
      </c>
      <c r="E127" s="24">
        <v>3</v>
      </c>
      <c r="F127" s="40"/>
      <c r="G127" s="76"/>
      <c r="H127" s="67"/>
      <c r="I127" s="81">
        <f t="shared" si="36"/>
        <v>0</v>
      </c>
      <c r="J127" s="81">
        <f t="shared" si="37"/>
        <v>0</v>
      </c>
      <c r="K127" s="89">
        <f t="shared" si="38"/>
        <v>0</v>
      </c>
    </row>
    <row r="128" spans="1:11" x14ac:dyDescent="0.25">
      <c r="A128" s="50" t="s">
        <v>547</v>
      </c>
      <c r="B128" s="20">
        <f>IF(D128="","",MAX($A$9:B127)+1)</f>
        <v>82</v>
      </c>
      <c r="C128" s="17" t="s">
        <v>111</v>
      </c>
      <c r="D128" s="19" t="s">
        <v>15</v>
      </c>
      <c r="E128" s="24">
        <v>3</v>
      </c>
      <c r="F128" s="40"/>
      <c r="G128" s="76"/>
      <c r="H128" s="67"/>
      <c r="I128" s="81">
        <f t="shared" si="36"/>
        <v>0</v>
      </c>
      <c r="J128" s="81">
        <f t="shared" si="37"/>
        <v>0</v>
      </c>
      <c r="K128" s="89">
        <f t="shared" si="38"/>
        <v>0</v>
      </c>
    </row>
    <row r="129" spans="1:11" x14ac:dyDescent="0.25">
      <c r="A129" s="50" t="s">
        <v>547</v>
      </c>
      <c r="B129" s="20">
        <f>IF(D129="","",MAX($A$9:B128)+1)</f>
        <v>83</v>
      </c>
      <c r="C129" s="17" t="s">
        <v>112</v>
      </c>
      <c r="D129" s="19" t="s">
        <v>15</v>
      </c>
      <c r="E129" s="24">
        <v>3</v>
      </c>
      <c r="F129" s="40"/>
      <c r="G129" s="76"/>
      <c r="H129" s="67"/>
      <c r="I129" s="81">
        <f t="shared" si="36"/>
        <v>0</v>
      </c>
      <c r="J129" s="81">
        <f t="shared" si="37"/>
        <v>0</v>
      </c>
      <c r="K129" s="89">
        <f t="shared" si="38"/>
        <v>0</v>
      </c>
    </row>
    <row r="130" spans="1:11" ht="15" x14ac:dyDescent="0.25">
      <c r="A130" s="48"/>
      <c r="B130" s="40"/>
      <c r="C130" s="18" t="s">
        <v>113</v>
      </c>
      <c r="D130" s="40"/>
      <c r="E130" s="42"/>
      <c r="F130" s="42"/>
      <c r="G130" s="75"/>
      <c r="H130" s="65"/>
      <c r="I130" s="77"/>
      <c r="J130" s="77"/>
      <c r="K130" s="87"/>
    </row>
    <row r="131" spans="1:11" ht="28.5" x14ac:dyDescent="0.25">
      <c r="A131" s="50" t="s">
        <v>547</v>
      </c>
      <c r="B131" s="20">
        <f>IF(D131="","",MAX($A$9:B130)+1)</f>
        <v>84</v>
      </c>
      <c r="C131" s="17" t="s">
        <v>114</v>
      </c>
      <c r="D131" s="19" t="s">
        <v>15</v>
      </c>
      <c r="E131" s="24">
        <v>3</v>
      </c>
      <c r="F131" s="40"/>
      <c r="G131" s="76"/>
      <c r="H131" s="67"/>
      <c r="I131" s="81">
        <f t="shared" ref="I131:I135" si="39">G131+(G131*H131)</f>
        <v>0</v>
      </c>
      <c r="J131" s="81">
        <f t="shared" ref="J131:J135" si="40">G131*E131</f>
        <v>0</v>
      </c>
      <c r="K131" s="89">
        <f t="shared" ref="K131:K135" si="41">I131*E131</f>
        <v>0</v>
      </c>
    </row>
    <row r="132" spans="1:11" ht="15" x14ac:dyDescent="0.25">
      <c r="A132" s="48"/>
      <c r="B132" s="40"/>
      <c r="C132" s="18" t="s">
        <v>115</v>
      </c>
      <c r="D132" s="40"/>
      <c r="E132" s="42"/>
      <c r="F132" s="42"/>
      <c r="G132" s="75"/>
      <c r="H132" s="65"/>
      <c r="I132" s="77"/>
      <c r="J132" s="77"/>
      <c r="K132" s="87"/>
    </row>
    <row r="133" spans="1:11" ht="28.5" x14ac:dyDescent="0.25">
      <c r="A133" s="50" t="s">
        <v>547</v>
      </c>
      <c r="B133" s="20">
        <f>IF(D133="","",MAX($A$9:B132)+1)</f>
        <v>85</v>
      </c>
      <c r="C133" s="17" t="s">
        <v>116</v>
      </c>
      <c r="D133" s="19" t="s">
        <v>15</v>
      </c>
      <c r="E133" s="25">
        <v>10</v>
      </c>
      <c r="F133" s="40"/>
      <c r="G133" s="76"/>
      <c r="H133" s="67"/>
      <c r="I133" s="81">
        <f t="shared" si="39"/>
        <v>0</v>
      </c>
      <c r="J133" s="81">
        <f t="shared" si="40"/>
        <v>0</v>
      </c>
      <c r="K133" s="89">
        <f t="shared" si="41"/>
        <v>0</v>
      </c>
    </row>
    <row r="134" spans="1:11" ht="15" x14ac:dyDescent="0.25">
      <c r="A134" s="48"/>
      <c r="B134" s="40"/>
      <c r="C134" s="18" t="s">
        <v>117</v>
      </c>
      <c r="D134" s="40"/>
      <c r="E134" s="42"/>
      <c r="F134" s="42"/>
      <c r="G134" s="75"/>
      <c r="H134" s="65"/>
      <c r="I134" s="77"/>
      <c r="J134" s="77"/>
      <c r="K134" s="87"/>
    </row>
    <row r="135" spans="1:11" ht="28.5" x14ac:dyDescent="0.25">
      <c r="A135" s="50" t="s">
        <v>547</v>
      </c>
      <c r="B135" s="20">
        <f>IF(D135="","",MAX($A$9:B134)+1)</f>
        <v>86</v>
      </c>
      <c r="C135" s="17" t="s">
        <v>118</v>
      </c>
      <c r="D135" s="19" t="s">
        <v>15</v>
      </c>
      <c r="E135" s="24">
        <v>20</v>
      </c>
      <c r="F135" s="40"/>
      <c r="G135" s="76"/>
      <c r="H135" s="67"/>
      <c r="I135" s="81">
        <f t="shared" si="39"/>
        <v>0</v>
      </c>
      <c r="J135" s="81">
        <f t="shared" si="40"/>
        <v>0</v>
      </c>
      <c r="K135" s="89">
        <f t="shared" si="41"/>
        <v>0</v>
      </c>
    </row>
    <row r="136" spans="1:11" ht="15" x14ac:dyDescent="0.25">
      <c r="A136" s="48"/>
      <c r="B136" s="40"/>
      <c r="C136" s="18" t="s">
        <v>119</v>
      </c>
      <c r="D136" s="40"/>
      <c r="E136" s="42"/>
      <c r="F136" s="42"/>
      <c r="G136" s="75"/>
      <c r="H136" s="65"/>
      <c r="I136" s="77"/>
      <c r="J136" s="77"/>
      <c r="K136" s="87"/>
    </row>
    <row r="137" spans="1:11" x14ac:dyDescent="0.25">
      <c r="A137" s="50" t="s">
        <v>547</v>
      </c>
      <c r="B137" s="20">
        <f>IF(D137="","",MAX($A$9:B136)+1)</f>
        <v>87</v>
      </c>
      <c r="C137" s="17" t="s">
        <v>120</v>
      </c>
      <c r="D137" s="19" t="s">
        <v>40</v>
      </c>
      <c r="E137" s="24">
        <v>50</v>
      </c>
      <c r="F137" s="40"/>
      <c r="G137" s="76"/>
      <c r="H137" s="67"/>
      <c r="I137" s="81">
        <f t="shared" ref="I137" si="42">G137+(G137*H137)</f>
        <v>0</v>
      </c>
      <c r="J137" s="81">
        <f t="shared" ref="J137" si="43">G137*E137</f>
        <v>0</v>
      </c>
      <c r="K137" s="89">
        <f t="shared" ref="K137" si="44">I137*E137</f>
        <v>0</v>
      </c>
    </row>
    <row r="138" spans="1:11" ht="15" x14ac:dyDescent="0.25">
      <c r="A138" s="48"/>
      <c r="B138" s="40"/>
      <c r="C138" s="18" t="s">
        <v>121</v>
      </c>
      <c r="D138" s="40"/>
      <c r="E138" s="42"/>
      <c r="F138" s="42"/>
      <c r="G138" s="75"/>
      <c r="H138" s="65"/>
      <c r="I138" s="77"/>
      <c r="J138" s="77"/>
      <c r="K138" s="87"/>
    </row>
    <row r="139" spans="1:11" ht="28.5" x14ac:dyDescent="0.25">
      <c r="A139" s="50" t="s">
        <v>547</v>
      </c>
      <c r="B139" s="20">
        <f>IF(D139="","",MAX($A$9:B138)+1)</f>
        <v>88</v>
      </c>
      <c r="C139" s="17" t="s">
        <v>122</v>
      </c>
      <c r="D139" s="19" t="s">
        <v>40</v>
      </c>
      <c r="E139" s="24">
        <v>50</v>
      </c>
      <c r="F139" s="40"/>
      <c r="G139" s="76"/>
      <c r="H139" s="67"/>
      <c r="I139" s="81">
        <f t="shared" ref="I139" si="45">G139+(G139*H139)</f>
        <v>0</v>
      </c>
      <c r="J139" s="81">
        <f t="shared" ref="J139" si="46">G139*E139</f>
        <v>0</v>
      </c>
      <c r="K139" s="89">
        <f t="shared" ref="K139" si="47">I139*E139</f>
        <v>0</v>
      </c>
    </row>
    <row r="140" spans="1:11" ht="15" x14ac:dyDescent="0.25">
      <c r="A140" s="48"/>
      <c r="B140" s="40"/>
      <c r="C140" s="18" t="s">
        <v>123</v>
      </c>
      <c r="D140" s="40"/>
      <c r="E140" s="42"/>
      <c r="F140" s="42"/>
      <c r="G140" s="75"/>
      <c r="H140" s="65"/>
      <c r="I140" s="77"/>
      <c r="J140" s="77"/>
      <c r="K140" s="87"/>
    </row>
    <row r="141" spans="1:11" ht="28.5" x14ac:dyDescent="0.25">
      <c r="A141" s="50" t="s">
        <v>547</v>
      </c>
      <c r="B141" s="20">
        <f>IF(D141="","",MAX($A$9:B140)+1)</f>
        <v>89</v>
      </c>
      <c r="C141" s="17" t="s">
        <v>124</v>
      </c>
      <c r="D141" s="19" t="s">
        <v>40</v>
      </c>
      <c r="E141" s="25">
        <v>100</v>
      </c>
      <c r="F141" s="40"/>
      <c r="G141" s="76"/>
      <c r="H141" s="67"/>
      <c r="I141" s="81">
        <f t="shared" ref="I141" si="48">G141+(G141*H141)</f>
        <v>0</v>
      </c>
      <c r="J141" s="81">
        <f t="shared" ref="J141" si="49">G141*E141</f>
        <v>0</v>
      </c>
      <c r="K141" s="89">
        <f t="shared" ref="K141" si="50">I141*E141</f>
        <v>0</v>
      </c>
    </row>
    <row r="142" spans="1:11" ht="15" x14ac:dyDescent="0.25">
      <c r="A142" s="48"/>
      <c r="B142" s="40"/>
      <c r="C142" s="18" t="s">
        <v>125</v>
      </c>
      <c r="D142" s="40"/>
      <c r="E142" s="42"/>
      <c r="F142" s="42"/>
      <c r="G142" s="75"/>
      <c r="H142" s="65"/>
      <c r="I142" s="77"/>
      <c r="J142" s="77"/>
      <c r="K142" s="87"/>
    </row>
    <row r="143" spans="1:11" x14ac:dyDescent="0.25">
      <c r="A143" s="50" t="s">
        <v>547</v>
      </c>
      <c r="B143" s="20">
        <f>IF(D143="","",MAX($A$9:B142)+1)</f>
        <v>90</v>
      </c>
      <c r="C143" s="17" t="s">
        <v>126</v>
      </c>
      <c r="D143" s="19" t="s">
        <v>15</v>
      </c>
      <c r="E143" s="25">
        <v>30</v>
      </c>
      <c r="F143" s="40"/>
      <c r="G143" s="76"/>
      <c r="H143" s="67"/>
      <c r="I143" s="81">
        <f t="shared" ref="I143" si="51">G143+(G143*H143)</f>
        <v>0</v>
      </c>
      <c r="J143" s="81">
        <f t="shared" ref="J143" si="52">G143*E143</f>
        <v>0</v>
      </c>
      <c r="K143" s="89">
        <f t="shared" ref="K143" si="53">I143*E143</f>
        <v>0</v>
      </c>
    </row>
    <row r="144" spans="1:11" ht="15" x14ac:dyDescent="0.25">
      <c r="A144" s="48"/>
      <c r="B144" s="40"/>
      <c r="C144" s="18" t="s">
        <v>127</v>
      </c>
      <c r="D144" s="40"/>
      <c r="E144" s="42"/>
      <c r="F144" s="42"/>
      <c r="G144" s="75"/>
      <c r="H144" s="65"/>
      <c r="I144" s="77"/>
      <c r="J144" s="77"/>
      <c r="K144" s="87"/>
    </row>
    <row r="145" spans="1:11" x14ac:dyDescent="0.25">
      <c r="A145" s="50" t="s">
        <v>547</v>
      </c>
      <c r="B145" s="20">
        <f>IF(D145="","",MAX($A$9:B144)+1)</f>
        <v>91</v>
      </c>
      <c r="C145" s="17" t="s">
        <v>128</v>
      </c>
      <c r="D145" s="19" t="s">
        <v>15</v>
      </c>
      <c r="E145" s="24">
        <v>30</v>
      </c>
      <c r="F145" s="40"/>
      <c r="G145" s="76"/>
      <c r="H145" s="67"/>
      <c r="I145" s="81">
        <f t="shared" ref="I145" si="54">G145+(G145*H145)</f>
        <v>0</v>
      </c>
      <c r="J145" s="81">
        <f t="shared" ref="J145" si="55">G145*E145</f>
        <v>0</v>
      </c>
      <c r="K145" s="89">
        <f t="shared" ref="K145" si="56">I145*E145</f>
        <v>0</v>
      </c>
    </row>
    <row r="146" spans="1:11" ht="15" x14ac:dyDescent="0.25">
      <c r="A146" s="48"/>
      <c r="B146" s="40"/>
      <c r="C146" s="18" t="s">
        <v>129</v>
      </c>
      <c r="D146" s="40"/>
      <c r="E146" s="42"/>
      <c r="F146" s="42"/>
      <c r="G146" s="75"/>
      <c r="H146" s="65"/>
      <c r="I146" s="77"/>
      <c r="J146" s="77"/>
      <c r="K146" s="87"/>
    </row>
    <row r="147" spans="1:11" x14ac:dyDescent="0.25">
      <c r="A147" s="50" t="s">
        <v>547</v>
      </c>
      <c r="B147" s="20">
        <f>IF(D147="","",MAX($A$9:B146)+1)</f>
        <v>92</v>
      </c>
      <c r="C147" s="17" t="s">
        <v>130</v>
      </c>
      <c r="D147" s="19" t="s">
        <v>15</v>
      </c>
      <c r="E147" s="24">
        <v>5</v>
      </c>
      <c r="F147" s="40"/>
      <c r="G147" s="76"/>
      <c r="H147" s="67"/>
      <c r="I147" s="81">
        <f t="shared" ref="I147" si="57">G147+(G147*H147)</f>
        <v>0</v>
      </c>
      <c r="J147" s="81">
        <f t="shared" ref="J147" si="58">G147*E147</f>
        <v>0</v>
      </c>
      <c r="K147" s="89">
        <f t="shared" ref="K147" si="59">I147*E147</f>
        <v>0</v>
      </c>
    </row>
    <row r="148" spans="1:11" ht="15" x14ac:dyDescent="0.25">
      <c r="A148" s="48"/>
      <c r="B148" s="40"/>
      <c r="C148" s="18" t="s">
        <v>131</v>
      </c>
      <c r="D148" s="40"/>
      <c r="E148" s="42"/>
      <c r="F148" s="42"/>
      <c r="G148" s="75"/>
      <c r="H148" s="65"/>
      <c r="I148" s="77"/>
      <c r="J148" s="77"/>
      <c r="K148" s="87"/>
    </row>
    <row r="149" spans="1:11" x14ac:dyDescent="0.25">
      <c r="A149" s="50" t="s">
        <v>547</v>
      </c>
      <c r="B149" s="20">
        <f>IF(D149="","",MAX($A$9:B148)+1)</f>
        <v>93</v>
      </c>
      <c r="C149" s="17" t="s">
        <v>132</v>
      </c>
      <c r="D149" s="19" t="s">
        <v>15</v>
      </c>
      <c r="E149" s="25">
        <v>10</v>
      </c>
      <c r="F149" s="40"/>
      <c r="G149" s="76"/>
      <c r="H149" s="67"/>
      <c r="I149" s="81">
        <f t="shared" ref="I149" si="60">G149+(G149*H149)</f>
        <v>0</v>
      </c>
      <c r="J149" s="81">
        <f t="shared" ref="J149" si="61">G149*E149</f>
        <v>0</v>
      </c>
      <c r="K149" s="89">
        <f t="shared" ref="K149" si="62">I149*E149</f>
        <v>0</v>
      </c>
    </row>
    <row r="150" spans="1:11" ht="15" x14ac:dyDescent="0.25">
      <c r="A150" s="48"/>
      <c r="B150" s="40"/>
      <c r="C150" s="18" t="s">
        <v>133</v>
      </c>
      <c r="D150" s="40"/>
      <c r="E150" s="42"/>
      <c r="F150" s="42"/>
      <c r="G150" s="75"/>
      <c r="H150" s="65"/>
      <c r="I150" s="77"/>
      <c r="J150" s="77"/>
      <c r="K150" s="87"/>
    </row>
    <row r="151" spans="1:11" ht="28.5" x14ac:dyDescent="0.25">
      <c r="A151" s="50" t="s">
        <v>547</v>
      </c>
      <c r="B151" s="20">
        <f>IF(D151="","",MAX($A$9:B150)+1)</f>
        <v>94</v>
      </c>
      <c r="C151" s="17" t="s">
        <v>134</v>
      </c>
      <c r="D151" s="19" t="s">
        <v>15</v>
      </c>
      <c r="E151" s="24">
        <v>5</v>
      </c>
      <c r="F151" s="40"/>
      <c r="G151" s="76"/>
      <c r="H151" s="67"/>
      <c r="I151" s="81">
        <f t="shared" ref="I151" si="63">G151+(G151*H151)</f>
        <v>0</v>
      </c>
      <c r="J151" s="81">
        <f t="shared" ref="J151" si="64">G151*E151</f>
        <v>0</v>
      </c>
      <c r="K151" s="89">
        <f t="shared" ref="K151" si="65">I151*E151</f>
        <v>0</v>
      </c>
    </row>
    <row r="152" spans="1:11" ht="15" x14ac:dyDescent="0.25">
      <c r="A152" s="48"/>
      <c r="B152" s="40"/>
      <c r="C152" s="18" t="s">
        <v>135</v>
      </c>
      <c r="D152" s="40"/>
      <c r="E152" s="42"/>
      <c r="F152" s="42"/>
      <c r="G152" s="75"/>
      <c r="H152" s="65"/>
      <c r="I152" s="77"/>
      <c r="J152" s="77"/>
      <c r="K152" s="87"/>
    </row>
    <row r="153" spans="1:11" ht="28.5" x14ac:dyDescent="0.25">
      <c r="A153" s="50" t="s">
        <v>547</v>
      </c>
      <c r="B153" s="20">
        <f>IF(D153="","",MAX($A$9:B152)+1)</f>
        <v>95</v>
      </c>
      <c r="C153" s="17" t="s">
        <v>136</v>
      </c>
      <c r="D153" s="19" t="s">
        <v>15</v>
      </c>
      <c r="E153" s="25">
        <v>30</v>
      </c>
      <c r="F153" s="40"/>
      <c r="G153" s="76"/>
      <c r="H153" s="67"/>
      <c r="I153" s="81">
        <f t="shared" ref="I153" si="66">G153+(G153*H153)</f>
        <v>0</v>
      </c>
      <c r="J153" s="81">
        <f t="shared" ref="J153" si="67">G153*E153</f>
        <v>0</v>
      </c>
      <c r="K153" s="89">
        <f t="shared" ref="K153" si="68">I153*E153</f>
        <v>0</v>
      </c>
    </row>
    <row r="154" spans="1:11" ht="15" x14ac:dyDescent="0.25">
      <c r="A154" s="48"/>
      <c r="B154" s="40"/>
      <c r="C154" s="18" t="s">
        <v>137</v>
      </c>
      <c r="D154" s="40"/>
      <c r="E154" s="42"/>
      <c r="F154" s="42"/>
      <c r="G154" s="75"/>
      <c r="H154" s="65"/>
      <c r="I154" s="77"/>
      <c r="J154" s="77"/>
      <c r="K154" s="87"/>
    </row>
    <row r="155" spans="1:11" ht="28.5" x14ac:dyDescent="0.25">
      <c r="A155" s="50" t="s">
        <v>547</v>
      </c>
      <c r="B155" s="20">
        <f>IF(D155="","",MAX($A$9:B154)+1)</f>
        <v>96</v>
      </c>
      <c r="C155" s="17" t="s">
        <v>138</v>
      </c>
      <c r="D155" s="19" t="s">
        <v>15</v>
      </c>
      <c r="E155" s="25">
        <v>30</v>
      </c>
      <c r="F155" s="40"/>
      <c r="G155" s="76"/>
      <c r="H155" s="67"/>
      <c r="I155" s="81">
        <f t="shared" ref="I155:I157" si="69">G155+(G155*H155)</f>
        <v>0</v>
      </c>
      <c r="J155" s="81">
        <f t="shared" ref="J155:J157" si="70">G155*E155</f>
        <v>0</v>
      </c>
      <c r="K155" s="89">
        <f t="shared" ref="K155:K157" si="71">I155*E155</f>
        <v>0</v>
      </c>
    </row>
    <row r="156" spans="1:11" ht="28.5" x14ac:dyDescent="0.25">
      <c r="A156" s="50" t="s">
        <v>547</v>
      </c>
      <c r="B156" s="20">
        <f>IF(D156="","",MAX($A$9:B155)+1)</f>
        <v>97</v>
      </c>
      <c r="C156" s="17" t="s">
        <v>139</v>
      </c>
      <c r="D156" s="19" t="s">
        <v>15</v>
      </c>
      <c r="E156" s="25">
        <v>15</v>
      </c>
      <c r="F156" s="40"/>
      <c r="G156" s="76"/>
      <c r="H156" s="67"/>
      <c r="I156" s="81">
        <f t="shared" si="69"/>
        <v>0</v>
      </c>
      <c r="J156" s="81">
        <f t="shared" si="70"/>
        <v>0</v>
      </c>
      <c r="K156" s="89">
        <f t="shared" si="71"/>
        <v>0</v>
      </c>
    </row>
    <row r="157" spans="1:11" ht="28.5" x14ac:dyDescent="0.25">
      <c r="A157" s="50" t="s">
        <v>547</v>
      </c>
      <c r="B157" s="20">
        <f>IF(D157="","",MAX($A$9:B156)+1)</f>
        <v>98</v>
      </c>
      <c r="C157" s="17" t="s">
        <v>140</v>
      </c>
      <c r="D157" s="19" t="s">
        <v>15</v>
      </c>
      <c r="E157" s="25">
        <v>5</v>
      </c>
      <c r="F157" s="40"/>
      <c r="G157" s="76"/>
      <c r="H157" s="67"/>
      <c r="I157" s="81">
        <f t="shared" si="69"/>
        <v>0</v>
      </c>
      <c r="J157" s="81">
        <f t="shared" si="70"/>
        <v>0</v>
      </c>
      <c r="K157" s="89">
        <f t="shared" si="71"/>
        <v>0</v>
      </c>
    </row>
    <row r="158" spans="1:11" ht="15" x14ac:dyDescent="0.25">
      <c r="A158" s="48"/>
      <c r="B158" s="40"/>
      <c r="C158" s="18" t="s">
        <v>141</v>
      </c>
      <c r="D158" s="40"/>
      <c r="E158" s="42"/>
      <c r="F158" s="42"/>
      <c r="G158" s="75"/>
      <c r="H158" s="65"/>
      <c r="I158" s="77"/>
      <c r="J158" s="77"/>
      <c r="K158" s="87"/>
    </row>
    <row r="159" spans="1:11" ht="42.75" x14ac:dyDescent="0.25">
      <c r="A159" s="48"/>
      <c r="B159" s="40"/>
      <c r="C159" s="17" t="s">
        <v>142</v>
      </c>
      <c r="D159" s="40"/>
      <c r="E159" s="42"/>
      <c r="F159" s="42"/>
      <c r="G159" s="75"/>
      <c r="H159" s="65"/>
      <c r="I159" s="77"/>
      <c r="J159" s="77"/>
      <c r="K159" s="87"/>
    </row>
    <row r="160" spans="1:11" x14ac:dyDescent="0.25">
      <c r="A160" s="50" t="s">
        <v>547</v>
      </c>
      <c r="B160" s="20">
        <f>IF(D160="","",MAX($A$9:B159)+1)</f>
        <v>99</v>
      </c>
      <c r="C160" s="17" t="s">
        <v>143</v>
      </c>
      <c r="D160" s="19" t="s">
        <v>15</v>
      </c>
      <c r="E160" s="25">
        <v>2</v>
      </c>
      <c r="F160" s="40"/>
      <c r="G160" s="76"/>
      <c r="H160" s="67"/>
      <c r="I160" s="81">
        <f t="shared" ref="I160:I165" si="72">G160+(G160*H160)</f>
        <v>0</v>
      </c>
      <c r="J160" s="81">
        <f t="shared" ref="J160:J165" si="73">G160*E160</f>
        <v>0</v>
      </c>
      <c r="K160" s="89">
        <f t="shared" ref="K160:K165" si="74">I160*E160</f>
        <v>0</v>
      </c>
    </row>
    <row r="161" spans="1:12" x14ac:dyDescent="0.25">
      <c r="A161" s="50" t="s">
        <v>547</v>
      </c>
      <c r="B161" s="20">
        <f>IF(D161="","",MAX($A$9:B160)+1)</f>
        <v>100</v>
      </c>
      <c r="C161" s="17" t="s">
        <v>144</v>
      </c>
      <c r="D161" s="19" t="s">
        <v>15</v>
      </c>
      <c r="E161" s="24">
        <v>2</v>
      </c>
      <c r="F161" s="40"/>
      <c r="G161" s="76"/>
      <c r="H161" s="67"/>
      <c r="I161" s="81">
        <f t="shared" si="72"/>
        <v>0</v>
      </c>
      <c r="J161" s="81">
        <f t="shared" si="73"/>
        <v>0</v>
      </c>
      <c r="K161" s="89">
        <f t="shared" si="74"/>
        <v>0</v>
      </c>
    </row>
    <row r="162" spans="1:12" x14ac:dyDescent="0.25">
      <c r="A162" s="50" t="s">
        <v>547</v>
      </c>
      <c r="B162" s="20">
        <f>IF(D162="","",MAX($A$9:B161)+1)</f>
        <v>101</v>
      </c>
      <c r="C162" s="17" t="s">
        <v>145</v>
      </c>
      <c r="D162" s="19" t="s">
        <v>15</v>
      </c>
      <c r="E162" s="24">
        <v>2</v>
      </c>
      <c r="F162" s="40"/>
      <c r="G162" s="76"/>
      <c r="H162" s="67"/>
      <c r="I162" s="81">
        <f t="shared" si="72"/>
        <v>0</v>
      </c>
      <c r="J162" s="81">
        <f t="shared" si="73"/>
        <v>0</v>
      </c>
      <c r="K162" s="89">
        <f t="shared" si="74"/>
        <v>0</v>
      </c>
    </row>
    <row r="163" spans="1:12" x14ac:dyDescent="0.25">
      <c r="A163" s="50" t="s">
        <v>547</v>
      </c>
      <c r="B163" s="20">
        <f>IF(D163="","",MAX($A$9:B162)+1)</f>
        <v>102</v>
      </c>
      <c r="C163" s="17" t="s">
        <v>146</v>
      </c>
      <c r="D163" s="19" t="s">
        <v>15</v>
      </c>
      <c r="E163" s="24">
        <v>2</v>
      </c>
      <c r="F163" s="40"/>
      <c r="G163" s="76"/>
      <c r="H163" s="67"/>
      <c r="I163" s="81">
        <f t="shared" si="72"/>
        <v>0</v>
      </c>
      <c r="J163" s="81">
        <f t="shared" si="73"/>
        <v>0</v>
      </c>
      <c r="K163" s="89">
        <f t="shared" si="74"/>
        <v>0</v>
      </c>
    </row>
    <row r="164" spans="1:12" x14ac:dyDescent="0.25">
      <c r="A164" s="50" t="s">
        <v>547</v>
      </c>
      <c r="B164" s="20">
        <f>IF(D164="","",MAX($A$9:B163)+1)</f>
        <v>103</v>
      </c>
      <c r="C164" s="17" t="s">
        <v>147</v>
      </c>
      <c r="D164" s="19" t="s">
        <v>15</v>
      </c>
      <c r="E164" s="24">
        <v>2</v>
      </c>
      <c r="F164" s="40"/>
      <c r="G164" s="76"/>
      <c r="H164" s="67"/>
      <c r="I164" s="81">
        <f t="shared" si="72"/>
        <v>0</v>
      </c>
      <c r="J164" s="81">
        <f t="shared" si="73"/>
        <v>0</v>
      </c>
      <c r="K164" s="89">
        <f t="shared" si="74"/>
        <v>0</v>
      </c>
    </row>
    <row r="165" spans="1:12" x14ac:dyDescent="0.25">
      <c r="A165" s="50" t="s">
        <v>547</v>
      </c>
      <c r="B165" s="20">
        <f>IF(D165="","",MAX($A$9:B164)+1)</f>
        <v>104</v>
      </c>
      <c r="C165" s="17" t="s">
        <v>148</v>
      </c>
      <c r="D165" s="19" t="s">
        <v>40</v>
      </c>
      <c r="E165" s="24">
        <v>5</v>
      </c>
      <c r="F165" s="40"/>
      <c r="G165" s="76"/>
      <c r="H165" s="67"/>
      <c r="I165" s="81">
        <f t="shared" si="72"/>
        <v>0</v>
      </c>
      <c r="J165" s="81">
        <f t="shared" si="73"/>
        <v>0</v>
      </c>
      <c r="K165" s="89">
        <f t="shared" si="74"/>
        <v>0</v>
      </c>
    </row>
    <row r="166" spans="1:12" ht="15" x14ac:dyDescent="0.25">
      <c r="A166" s="48"/>
      <c r="B166" s="40"/>
      <c r="C166" s="23" t="s">
        <v>149</v>
      </c>
      <c r="D166" s="40"/>
      <c r="E166" s="42"/>
      <c r="F166" s="42"/>
      <c r="G166" s="75"/>
      <c r="H166" s="65"/>
      <c r="I166" s="77"/>
      <c r="J166" s="77"/>
      <c r="K166" s="87"/>
      <c r="L166" s="1" cm="1">
        <f t="array" aca="1" ref="L166" ca="1">C166:L166</f>
        <v>0</v>
      </c>
    </row>
    <row r="167" spans="1:12" ht="15" x14ac:dyDescent="0.25">
      <c r="A167" s="48"/>
      <c r="B167" s="40"/>
      <c r="C167" s="18" t="s">
        <v>150</v>
      </c>
      <c r="D167" s="40"/>
      <c r="E167" s="42"/>
      <c r="F167" s="42"/>
      <c r="G167" s="75"/>
      <c r="H167" s="65"/>
      <c r="I167" s="77"/>
      <c r="J167" s="77"/>
      <c r="K167" s="87"/>
    </row>
    <row r="168" spans="1:12" ht="71.25" x14ac:dyDescent="0.25">
      <c r="A168" s="48"/>
      <c r="B168" s="40"/>
      <c r="C168" s="17" t="s">
        <v>151</v>
      </c>
      <c r="D168" s="40"/>
      <c r="E168" s="42"/>
      <c r="F168" s="42"/>
      <c r="G168" s="75"/>
      <c r="H168" s="65"/>
      <c r="I168" s="77"/>
      <c r="J168" s="77"/>
      <c r="K168" s="87"/>
    </row>
    <row r="169" spans="1:12" x14ac:dyDescent="0.25">
      <c r="A169" s="50" t="s">
        <v>547</v>
      </c>
      <c r="B169" s="20">
        <f>IF(D169="","",MAX($A$9:B168)+1)</f>
        <v>105</v>
      </c>
      <c r="C169" s="17" t="s">
        <v>152</v>
      </c>
      <c r="D169" s="19" t="s">
        <v>15</v>
      </c>
      <c r="E169" s="24">
        <v>2</v>
      </c>
      <c r="F169" s="40"/>
      <c r="G169" s="76"/>
      <c r="H169" s="67"/>
      <c r="I169" s="81">
        <f t="shared" ref="I169:I175" si="75">G169+(G169*H169)</f>
        <v>0</v>
      </c>
      <c r="J169" s="81">
        <f t="shared" ref="J169:J175" si="76">G169*E169</f>
        <v>0</v>
      </c>
      <c r="K169" s="89">
        <f t="shared" ref="K169:K175" si="77">I169*E169</f>
        <v>0</v>
      </c>
    </row>
    <row r="170" spans="1:12" x14ac:dyDescent="0.25">
      <c r="A170" s="50" t="s">
        <v>547</v>
      </c>
      <c r="B170" s="20">
        <f>IF(D170="","",MAX($A$9:B169)+1)</f>
        <v>106</v>
      </c>
      <c r="C170" s="17" t="s">
        <v>153</v>
      </c>
      <c r="D170" s="19" t="s">
        <v>15</v>
      </c>
      <c r="E170" s="24">
        <v>2</v>
      </c>
      <c r="F170" s="40"/>
      <c r="G170" s="76"/>
      <c r="H170" s="67"/>
      <c r="I170" s="81">
        <f t="shared" si="75"/>
        <v>0</v>
      </c>
      <c r="J170" s="81">
        <f t="shared" si="76"/>
        <v>0</v>
      </c>
      <c r="K170" s="89">
        <f t="shared" si="77"/>
        <v>0</v>
      </c>
    </row>
    <row r="171" spans="1:12" x14ac:dyDescent="0.25">
      <c r="A171" s="50" t="s">
        <v>547</v>
      </c>
      <c r="B171" s="20">
        <f>IF(D171="","",MAX($A$9:B170)+1)</f>
        <v>107</v>
      </c>
      <c r="C171" s="17" t="s">
        <v>154</v>
      </c>
      <c r="D171" s="19" t="s">
        <v>15</v>
      </c>
      <c r="E171" s="24">
        <v>2</v>
      </c>
      <c r="F171" s="40"/>
      <c r="G171" s="76"/>
      <c r="H171" s="67"/>
      <c r="I171" s="81">
        <f t="shared" si="75"/>
        <v>0</v>
      </c>
      <c r="J171" s="81">
        <f t="shared" si="76"/>
        <v>0</v>
      </c>
      <c r="K171" s="89">
        <f t="shared" si="77"/>
        <v>0</v>
      </c>
    </row>
    <row r="172" spans="1:12" x14ac:dyDescent="0.25">
      <c r="A172" s="50" t="s">
        <v>547</v>
      </c>
      <c r="B172" s="20">
        <f>IF(D172="","",MAX($A$9:B171)+1)</f>
        <v>108</v>
      </c>
      <c r="C172" s="17" t="s">
        <v>155</v>
      </c>
      <c r="D172" s="19" t="s">
        <v>15</v>
      </c>
      <c r="E172" s="24">
        <v>2</v>
      </c>
      <c r="F172" s="40"/>
      <c r="G172" s="76"/>
      <c r="H172" s="67"/>
      <c r="I172" s="81">
        <f t="shared" si="75"/>
        <v>0</v>
      </c>
      <c r="J172" s="81">
        <f t="shared" si="76"/>
        <v>0</v>
      </c>
      <c r="K172" s="89">
        <f t="shared" si="77"/>
        <v>0</v>
      </c>
    </row>
    <row r="173" spans="1:12" x14ac:dyDescent="0.25">
      <c r="A173" s="50" t="s">
        <v>547</v>
      </c>
      <c r="B173" s="20">
        <f>IF(D173="","",MAX($A$9:B172)+1)</f>
        <v>109</v>
      </c>
      <c r="C173" s="17" t="s">
        <v>156</v>
      </c>
      <c r="D173" s="19" t="s">
        <v>15</v>
      </c>
      <c r="E173" s="24">
        <v>2</v>
      </c>
      <c r="F173" s="40"/>
      <c r="G173" s="76"/>
      <c r="H173" s="67"/>
      <c r="I173" s="81">
        <f t="shared" si="75"/>
        <v>0</v>
      </c>
      <c r="J173" s="81">
        <f t="shared" si="76"/>
        <v>0</v>
      </c>
      <c r="K173" s="89">
        <f t="shared" si="77"/>
        <v>0</v>
      </c>
    </row>
    <row r="174" spans="1:12" x14ac:dyDescent="0.25">
      <c r="A174" s="50" t="s">
        <v>547</v>
      </c>
      <c r="B174" s="20">
        <f>IF(D174="","",MAX($A$9:B173)+1)</f>
        <v>110</v>
      </c>
      <c r="C174" s="17" t="s">
        <v>157</v>
      </c>
      <c r="D174" s="19" t="s">
        <v>15</v>
      </c>
      <c r="E174" s="24">
        <v>2</v>
      </c>
      <c r="F174" s="40"/>
      <c r="G174" s="76"/>
      <c r="H174" s="67"/>
      <c r="I174" s="81">
        <f t="shared" si="75"/>
        <v>0</v>
      </c>
      <c r="J174" s="81">
        <f t="shared" si="76"/>
        <v>0</v>
      </c>
      <c r="K174" s="89">
        <f t="shared" si="77"/>
        <v>0</v>
      </c>
    </row>
    <row r="175" spans="1:12" x14ac:dyDescent="0.25">
      <c r="A175" s="50" t="s">
        <v>547</v>
      </c>
      <c r="B175" s="20">
        <f>IF(D175="","",MAX($A$9:B174)+1)</f>
        <v>111</v>
      </c>
      <c r="C175" s="17" t="s">
        <v>158</v>
      </c>
      <c r="D175" s="19" t="s">
        <v>15</v>
      </c>
      <c r="E175" s="24">
        <v>2</v>
      </c>
      <c r="F175" s="40"/>
      <c r="G175" s="76"/>
      <c r="H175" s="67"/>
      <c r="I175" s="81">
        <f t="shared" si="75"/>
        <v>0</v>
      </c>
      <c r="J175" s="81">
        <f t="shared" si="76"/>
        <v>0</v>
      </c>
      <c r="K175" s="89">
        <f t="shared" si="77"/>
        <v>0</v>
      </c>
    </row>
    <row r="176" spans="1:12" ht="15" x14ac:dyDescent="0.25">
      <c r="A176" s="48"/>
      <c r="B176" s="40"/>
      <c r="C176" s="18" t="s">
        <v>159</v>
      </c>
      <c r="D176" s="40"/>
      <c r="E176" s="42"/>
      <c r="F176" s="42"/>
      <c r="G176" s="75"/>
      <c r="H176" s="65"/>
      <c r="I176" s="77"/>
      <c r="J176" s="77"/>
      <c r="K176" s="87"/>
    </row>
    <row r="177" spans="1:11" x14ac:dyDescent="0.25">
      <c r="A177" s="50" t="s">
        <v>547</v>
      </c>
      <c r="B177" s="20">
        <f>IF(D177="","",MAX($A$9:B176)+1)</f>
        <v>112</v>
      </c>
      <c r="C177" s="17" t="s">
        <v>160</v>
      </c>
      <c r="D177" s="19" t="s">
        <v>15</v>
      </c>
      <c r="E177" s="24">
        <v>2</v>
      </c>
      <c r="F177" s="40"/>
      <c r="G177" s="76"/>
      <c r="H177" s="67"/>
      <c r="I177" s="81">
        <f t="shared" ref="I177:I179" si="78">G177+(G177*H177)</f>
        <v>0</v>
      </c>
      <c r="J177" s="81">
        <f t="shared" ref="J177:J179" si="79">G177*E177</f>
        <v>0</v>
      </c>
      <c r="K177" s="89">
        <f t="shared" ref="K177:K179" si="80">I177*E177</f>
        <v>0</v>
      </c>
    </row>
    <row r="178" spans="1:11" x14ac:dyDescent="0.25">
      <c r="A178" s="50" t="s">
        <v>547</v>
      </c>
      <c r="B178" s="20">
        <f>IF(D178="","",MAX($A$9:B177)+1)</f>
        <v>113</v>
      </c>
      <c r="C178" s="17" t="s">
        <v>161</v>
      </c>
      <c r="D178" s="19" t="s">
        <v>15</v>
      </c>
      <c r="E178" s="24">
        <v>2</v>
      </c>
      <c r="F178" s="40"/>
      <c r="G178" s="76"/>
      <c r="H178" s="67"/>
      <c r="I178" s="81">
        <f t="shared" si="78"/>
        <v>0</v>
      </c>
      <c r="J178" s="81">
        <f t="shared" si="79"/>
        <v>0</v>
      </c>
      <c r="K178" s="89">
        <f t="shared" si="80"/>
        <v>0</v>
      </c>
    </row>
    <row r="179" spans="1:11" x14ac:dyDescent="0.25">
      <c r="A179" s="50" t="s">
        <v>547</v>
      </c>
      <c r="B179" s="20">
        <f>IF(D179="","",MAX($A$9:B178)+1)</f>
        <v>114</v>
      </c>
      <c r="C179" s="17" t="s">
        <v>162</v>
      </c>
      <c r="D179" s="19" t="s">
        <v>15</v>
      </c>
      <c r="E179" s="24">
        <v>2</v>
      </c>
      <c r="F179" s="40"/>
      <c r="G179" s="76"/>
      <c r="H179" s="67"/>
      <c r="I179" s="81">
        <f t="shared" si="78"/>
        <v>0</v>
      </c>
      <c r="J179" s="81">
        <f t="shared" si="79"/>
        <v>0</v>
      </c>
      <c r="K179" s="89">
        <f t="shared" si="80"/>
        <v>0</v>
      </c>
    </row>
    <row r="180" spans="1:11" ht="15" x14ac:dyDescent="0.25">
      <c r="A180" s="48"/>
      <c r="B180" s="40"/>
      <c r="C180" s="18" t="s">
        <v>163</v>
      </c>
      <c r="D180" s="40"/>
      <c r="E180" s="42"/>
      <c r="F180" s="42"/>
      <c r="G180" s="75"/>
      <c r="H180" s="65"/>
      <c r="I180" s="77"/>
      <c r="J180" s="77"/>
      <c r="K180" s="87"/>
    </row>
    <row r="181" spans="1:11" x14ac:dyDescent="0.25">
      <c r="A181" s="50" t="s">
        <v>547</v>
      </c>
      <c r="B181" s="20">
        <f>IF(D181="","",MAX($A$9:B180)+1)</f>
        <v>115</v>
      </c>
      <c r="C181" s="17" t="s">
        <v>164</v>
      </c>
      <c r="D181" s="19" t="s">
        <v>15</v>
      </c>
      <c r="E181" s="24">
        <v>2</v>
      </c>
      <c r="F181" s="40"/>
      <c r="G181" s="76"/>
      <c r="H181" s="67"/>
      <c r="I181" s="81">
        <f t="shared" ref="I181:I183" si="81">G181+(G181*H181)</f>
        <v>0</v>
      </c>
      <c r="J181" s="81">
        <f t="shared" ref="J181:J183" si="82">G181*E181</f>
        <v>0</v>
      </c>
      <c r="K181" s="89">
        <f t="shared" ref="K181:K183" si="83">I181*E181</f>
        <v>0</v>
      </c>
    </row>
    <row r="182" spans="1:11" x14ac:dyDescent="0.25">
      <c r="A182" s="50" t="s">
        <v>547</v>
      </c>
      <c r="B182" s="20">
        <f>IF(D182="","",MAX($A$9:B181)+1)</f>
        <v>116</v>
      </c>
      <c r="C182" s="17" t="s">
        <v>165</v>
      </c>
      <c r="D182" s="19" t="s">
        <v>15</v>
      </c>
      <c r="E182" s="24">
        <v>2</v>
      </c>
      <c r="F182" s="40"/>
      <c r="G182" s="76"/>
      <c r="H182" s="67"/>
      <c r="I182" s="81">
        <f t="shared" si="81"/>
        <v>0</v>
      </c>
      <c r="J182" s="81">
        <f t="shared" si="82"/>
        <v>0</v>
      </c>
      <c r="K182" s="89">
        <f t="shared" si="83"/>
        <v>0</v>
      </c>
    </row>
    <row r="183" spans="1:11" x14ac:dyDescent="0.25">
      <c r="A183" s="50" t="s">
        <v>547</v>
      </c>
      <c r="B183" s="20">
        <f>IF(D183="","",MAX($A$9:B182)+1)</f>
        <v>117</v>
      </c>
      <c r="C183" s="17" t="s">
        <v>166</v>
      </c>
      <c r="D183" s="19" t="s">
        <v>15</v>
      </c>
      <c r="E183" s="24">
        <v>2</v>
      </c>
      <c r="F183" s="40"/>
      <c r="G183" s="76"/>
      <c r="H183" s="67"/>
      <c r="I183" s="81">
        <f t="shared" si="81"/>
        <v>0</v>
      </c>
      <c r="J183" s="81">
        <f t="shared" si="82"/>
        <v>0</v>
      </c>
      <c r="K183" s="89">
        <f t="shared" si="83"/>
        <v>0</v>
      </c>
    </row>
    <row r="184" spans="1:11" ht="15" x14ac:dyDescent="0.25">
      <c r="A184" s="48"/>
      <c r="B184" s="40"/>
      <c r="C184" s="23" t="s">
        <v>167</v>
      </c>
      <c r="D184" s="40"/>
      <c r="E184" s="42"/>
      <c r="F184" s="42"/>
      <c r="G184" s="75"/>
      <c r="H184" s="65"/>
      <c r="I184" s="77"/>
      <c r="J184" s="77"/>
      <c r="K184" s="87"/>
    </row>
    <row r="185" spans="1:11" ht="15" x14ac:dyDescent="0.25">
      <c r="A185" s="48"/>
      <c r="B185" s="40"/>
      <c r="C185" s="18" t="s">
        <v>168</v>
      </c>
      <c r="D185" s="40"/>
      <c r="E185" s="42"/>
      <c r="F185" s="42"/>
      <c r="G185" s="75"/>
      <c r="H185" s="65"/>
      <c r="I185" s="77"/>
      <c r="J185" s="77"/>
      <c r="K185" s="87"/>
    </row>
    <row r="186" spans="1:11" ht="28.5" x14ac:dyDescent="0.25">
      <c r="A186" s="48"/>
      <c r="B186" s="40"/>
      <c r="C186" s="17" t="s">
        <v>169</v>
      </c>
      <c r="D186" s="40"/>
      <c r="E186" s="42"/>
      <c r="F186" s="42"/>
      <c r="G186" s="75"/>
      <c r="H186" s="65"/>
      <c r="I186" s="77"/>
      <c r="J186" s="77"/>
      <c r="K186" s="87"/>
    </row>
    <row r="187" spans="1:11" x14ac:dyDescent="0.25">
      <c r="A187" s="50" t="s">
        <v>547</v>
      </c>
      <c r="B187" s="20">
        <f>IF(D187="","",MAX($A$9:B186)+1)</f>
        <v>118</v>
      </c>
      <c r="C187" s="17" t="s">
        <v>170</v>
      </c>
      <c r="D187" s="19" t="s">
        <v>15</v>
      </c>
      <c r="E187" s="24">
        <v>5</v>
      </c>
      <c r="F187" s="40"/>
      <c r="G187" s="76"/>
      <c r="H187" s="67"/>
      <c r="I187" s="81">
        <f t="shared" ref="I187:I191" si="84">G187+(G187*H187)</f>
        <v>0</v>
      </c>
      <c r="J187" s="81">
        <f t="shared" ref="J187:J191" si="85">G187*E187</f>
        <v>0</v>
      </c>
      <c r="K187" s="89">
        <f t="shared" ref="K187:K191" si="86">I187*E187</f>
        <v>0</v>
      </c>
    </row>
    <row r="188" spans="1:11" x14ac:dyDescent="0.25">
      <c r="A188" s="50" t="s">
        <v>547</v>
      </c>
      <c r="B188" s="20">
        <f>IF(D188="","",MAX($A$9:B187)+1)</f>
        <v>119</v>
      </c>
      <c r="C188" s="17" t="s">
        <v>171</v>
      </c>
      <c r="D188" s="19" t="s">
        <v>15</v>
      </c>
      <c r="E188" s="24">
        <v>5</v>
      </c>
      <c r="F188" s="40"/>
      <c r="G188" s="76"/>
      <c r="H188" s="67"/>
      <c r="I188" s="81">
        <f t="shared" si="84"/>
        <v>0</v>
      </c>
      <c r="J188" s="81">
        <f t="shared" si="85"/>
        <v>0</v>
      </c>
      <c r="K188" s="89">
        <f t="shared" si="86"/>
        <v>0</v>
      </c>
    </row>
    <row r="189" spans="1:11" x14ac:dyDescent="0.25">
      <c r="A189" s="50" t="s">
        <v>547</v>
      </c>
      <c r="B189" s="20">
        <f>IF(D189="","",MAX($A$9:B188)+1)</f>
        <v>120</v>
      </c>
      <c r="C189" s="17" t="s">
        <v>172</v>
      </c>
      <c r="D189" s="19" t="s">
        <v>15</v>
      </c>
      <c r="E189" s="24">
        <v>5</v>
      </c>
      <c r="F189" s="40"/>
      <c r="G189" s="76"/>
      <c r="H189" s="67"/>
      <c r="I189" s="81">
        <f t="shared" si="84"/>
        <v>0</v>
      </c>
      <c r="J189" s="81">
        <f t="shared" si="85"/>
        <v>0</v>
      </c>
      <c r="K189" s="89">
        <f t="shared" si="86"/>
        <v>0</v>
      </c>
    </row>
    <row r="190" spans="1:11" x14ac:dyDescent="0.25">
      <c r="A190" s="50" t="s">
        <v>547</v>
      </c>
      <c r="B190" s="20">
        <f>IF(D190="","",MAX($A$9:B189)+1)</f>
        <v>121</v>
      </c>
      <c r="C190" s="17" t="s">
        <v>173</v>
      </c>
      <c r="D190" s="19" t="s">
        <v>15</v>
      </c>
      <c r="E190" s="24">
        <v>5</v>
      </c>
      <c r="F190" s="40"/>
      <c r="G190" s="76"/>
      <c r="H190" s="67"/>
      <c r="I190" s="81">
        <f t="shared" si="84"/>
        <v>0</v>
      </c>
      <c r="J190" s="81">
        <f t="shared" si="85"/>
        <v>0</v>
      </c>
      <c r="K190" s="89">
        <f t="shared" si="86"/>
        <v>0</v>
      </c>
    </row>
    <row r="191" spans="1:11" x14ac:dyDescent="0.25">
      <c r="A191" s="50" t="s">
        <v>547</v>
      </c>
      <c r="B191" s="20">
        <f>IF(D191="","",MAX($A$9:B190)+1)</f>
        <v>122</v>
      </c>
      <c r="C191" s="17" t="s">
        <v>174</v>
      </c>
      <c r="D191" s="19" t="s">
        <v>15</v>
      </c>
      <c r="E191" s="24">
        <v>5</v>
      </c>
      <c r="F191" s="40"/>
      <c r="G191" s="76"/>
      <c r="H191" s="67"/>
      <c r="I191" s="81">
        <f t="shared" si="84"/>
        <v>0</v>
      </c>
      <c r="J191" s="81">
        <f t="shared" si="85"/>
        <v>0</v>
      </c>
      <c r="K191" s="89">
        <f t="shared" si="86"/>
        <v>0</v>
      </c>
    </row>
    <row r="192" spans="1:11" ht="15" x14ac:dyDescent="0.25">
      <c r="A192" s="48"/>
      <c r="B192" s="40"/>
      <c r="C192" s="18" t="s">
        <v>175</v>
      </c>
      <c r="D192" s="40"/>
      <c r="E192" s="42"/>
      <c r="F192" s="42"/>
      <c r="G192" s="75"/>
      <c r="H192" s="65"/>
      <c r="I192" s="77"/>
      <c r="J192" s="77"/>
      <c r="K192" s="87"/>
    </row>
    <row r="193" spans="1:11" ht="28.5" x14ac:dyDescent="0.25">
      <c r="A193" s="48"/>
      <c r="B193" s="40"/>
      <c r="C193" s="17" t="s">
        <v>176</v>
      </c>
      <c r="D193" s="40"/>
      <c r="E193" s="42"/>
      <c r="F193" s="42"/>
      <c r="G193" s="75"/>
      <c r="H193" s="65"/>
      <c r="I193" s="77"/>
      <c r="J193" s="77"/>
      <c r="K193" s="87"/>
    </row>
    <row r="194" spans="1:11" x14ac:dyDescent="0.25">
      <c r="A194" s="50" t="s">
        <v>547</v>
      </c>
      <c r="B194" s="20">
        <f>IF(D194="","",MAX($A$9:B193)+1)</f>
        <v>123</v>
      </c>
      <c r="C194" s="17" t="s">
        <v>177</v>
      </c>
      <c r="D194" s="19" t="s">
        <v>15</v>
      </c>
      <c r="E194" s="25">
        <v>5</v>
      </c>
      <c r="F194" s="40"/>
      <c r="G194" s="76"/>
      <c r="H194" s="67"/>
      <c r="I194" s="81">
        <f t="shared" ref="I194:I250" si="87">G194+(G194*H194)</f>
        <v>0</v>
      </c>
      <c r="J194" s="81">
        <f t="shared" ref="J194:J250" si="88">G194*E194</f>
        <v>0</v>
      </c>
      <c r="K194" s="89">
        <f t="shared" ref="K194:K250" si="89">I194*E194</f>
        <v>0</v>
      </c>
    </row>
    <row r="195" spans="1:11" x14ac:dyDescent="0.25">
      <c r="A195" s="50" t="s">
        <v>547</v>
      </c>
      <c r="B195" s="20">
        <f>IF(D195="","",MAX($A$9:B194)+1)</f>
        <v>124</v>
      </c>
      <c r="C195" s="17" t="s">
        <v>178</v>
      </c>
      <c r="D195" s="19" t="s">
        <v>15</v>
      </c>
      <c r="E195" s="25">
        <v>5</v>
      </c>
      <c r="F195" s="40"/>
      <c r="G195" s="76"/>
      <c r="H195" s="67"/>
      <c r="I195" s="81">
        <f t="shared" si="87"/>
        <v>0</v>
      </c>
      <c r="J195" s="81">
        <f t="shared" si="88"/>
        <v>0</v>
      </c>
      <c r="K195" s="89">
        <f t="shared" si="89"/>
        <v>0</v>
      </c>
    </row>
    <row r="196" spans="1:11" x14ac:dyDescent="0.25">
      <c r="A196" s="50" t="s">
        <v>547</v>
      </c>
      <c r="B196" s="20">
        <f>IF(D196="","",MAX($A$9:B195)+1)</f>
        <v>125</v>
      </c>
      <c r="C196" s="17" t="s">
        <v>179</v>
      </c>
      <c r="D196" s="19" t="s">
        <v>15</v>
      </c>
      <c r="E196" s="25">
        <v>5</v>
      </c>
      <c r="F196" s="40"/>
      <c r="G196" s="76"/>
      <c r="H196" s="67"/>
      <c r="I196" s="81">
        <f t="shared" si="87"/>
        <v>0</v>
      </c>
      <c r="J196" s="81">
        <f t="shared" si="88"/>
        <v>0</v>
      </c>
      <c r="K196" s="89">
        <f t="shared" si="89"/>
        <v>0</v>
      </c>
    </row>
    <row r="197" spans="1:11" x14ac:dyDescent="0.25">
      <c r="A197" s="50" t="s">
        <v>547</v>
      </c>
      <c r="B197" s="20">
        <f>IF(D197="","",MAX($A$9:B196)+1)</f>
        <v>126</v>
      </c>
      <c r="C197" s="17" t="s">
        <v>180</v>
      </c>
      <c r="D197" s="19" t="s">
        <v>15</v>
      </c>
      <c r="E197" s="25">
        <v>5</v>
      </c>
      <c r="F197" s="40"/>
      <c r="G197" s="76"/>
      <c r="H197" s="67"/>
      <c r="I197" s="81">
        <f t="shared" si="87"/>
        <v>0</v>
      </c>
      <c r="J197" s="81">
        <f t="shared" si="88"/>
        <v>0</v>
      </c>
      <c r="K197" s="89">
        <f t="shared" si="89"/>
        <v>0</v>
      </c>
    </row>
    <row r="198" spans="1:11" x14ac:dyDescent="0.25">
      <c r="A198" s="50" t="s">
        <v>547</v>
      </c>
      <c r="B198" s="20">
        <f>IF(D198="","",MAX($A$9:B197)+1)</f>
        <v>127</v>
      </c>
      <c r="C198" s="17" t="s">
        <v>181</v>
      </c>
      <c r="D198" s="19" t="s">
        <v>15</v>
      </c>
      <c r="E198" s="25">
        <v>5</v>
      </c>
      <c r="F198" s="40"/>
      <c r="G198" s="76"/>
      <c r="H198" s="67"/>
      <c r="I198" s="81">
        <f t="shared" si="87"/>
        <v>0</v>
      </c>
      <c r="J198" s="81">
        <f t="shared" si="88"/>
        <v>0</v>
      </c>
      <c r="K198" s="89">
        <f t="shared" si="89"/>
        <v>0</v>
      </c>
    </row>
    <row r="199" spans="1:11" ht="15" x14ac:dyDescent="0.25">
      <c r="A199" s="48"/>
      <c r="B199" s="40"/>
      <c r="C199" s="18" t="s">
        <v>182</v>
      </c>
      <c r="D199" s="40"/>
      <c r="E199" s="42"/>
      <c r="F199" s="42"/>
      <c r="G199" s="75"/>
      <c r="H199" s="65"/>
      <c r="I199" s="77"/>
      <c r="J199" s="77"/>
      <c r="K199" s="87"/>
    </row>
    <row r="200" spans="1:11" ht="28.5" x14ac:dyDescent="0.25">
      <c r="A200" s="48"/>
      <c r="B200" s="40"/>
      <c r="C200" s="17" t="s">
        <v>169</v>
      </c>
      <c r="D200" s="40"/>
      <c r="E200" s="42"/>
      <c r="F200" s="42"/>
      <c r="G200" s="75"/>
      <c r="H200" s="65"/>
      <c r="I200" s="77"/>
      <c r="J200" s="77"/>
      <c r="K200" s="87"/>
    </row>
    <row r="201" spans="1:11" x14ac:dyDescent="0.25">
      <c r="A201" s="50" t="s">
        <v>547</v>
      </c>
      <c r="B201" s="20">
        <f>IF(D201="","",MAX($A$9:B200)+1)</f>
        <v>128</v>
      </c>
      <c r="C201" s="17" t="s">
        <v>183</v>
      </c>
      <c r="D201" s="19" t="s">
        <v>15</v>
      </c>
      <c r="E201" s="24">
        <v>5</v>
      </c>
      <c r="F201" s="40"/>
      <c r="G201" s="76"/>
      <c r="H201" s="67"/>
      <c r="I201" s="81">
        <f t="shared" si="87"/>
        <v>0</v>
      </c>
      <c r="J201" s="81">
        <f t="shared" si="88"/>
        <v>0</v>
      </c>
      <c r="K201" s="89">
        <f t="shared" si="89"/>
        <v>0</v>
      </c>
    </row>
    <row r="202" spans="1:11" x14ac:dyDescent="0.25">
      <c r="A202" s="50" t="s">
        <v>547</v>
      </c>
      <c r="B202" s="20">
        <f>IF(D202="","",MAX($A$9:B201)+1)</f>
        <v>129</v>
      </c>
      <c r="C202" s="17" t="s">
        <v>184</v>
      </c>
      <c r="D202" s="19" t="s">
        <v>15</v>
      </c>
      <c r="E202" s="24">
        <v>5</v>
      </c>
      <c r="F202" s="40"/>
      <c r="G202" s="76"/>
      <c r="H202" s="67"/>
      <c r="I202" s="81">
        <f t="shared" si="87"/>
        <v>0</v>
      </c>
      <c r="J202" s="81">
        <f t="shared" si="88"/>
        <v>0</v>
      </c>
      <c r="K202" s="89">
        <f t="shared" si="89"/>
        <v>0</v>
      </c>
    </row>
    <row r="203" spans="1:11" x14ac:dyDescent="0.25">
      <c r="A203" s="50" t="s">
        <v>547</v>
      </c>
      <c r="B203" s="20">
        <f>IF(D203="","",MAX($A$9:B202)+1)</f>
        <v>130</v>
      </c>
      <c r="C203" s="17" t="s">
        <v>185</v>
      </c>
      <c r="D203" s="19" t="s">
        <v>15</v>
      </c>
      <c r="E203" s="24">
        <v>5</v>
      </c>
      <c r="F203" s="40"/>
      <c r="G203" s="76"/>
      <c r="H203" s="67"/>
      <c r="I203" s="81">
        <f t="shared" si="87"/>
        <v>0</v>
      </c>
      <c r="J203" s="81">
        <f t="shared" si="88"/>
        <v>0</v>
      </c>
      <c r="K203" s="89">
        <f t="shared" si="89"/>
        <v>0</v>
      </c>
    </row>
    <row r="204" spans="1:11" x14ac:dyDescent="0.25">
      <c r="A204" s="50" t="s">
        <v>547</v>
      </c>
      <c r="B204" s="20">
        <f>IF(D204="","",MAX($A$9:B203)+1)</f>
        <v>131</v>
      </c>
      <c r="C204" s="17" t="s">
        <v>186</v>
      </c>
      <c r="D204" s="19" t="s">
        <v>15</v>
      </c>
      <c r="E204" s="24">
        <v>5</v>
      </c>
      <c r="F204" s="40"/>
      <c r="G204" s="76"/>
      <c r="H204" s="67"/>
      <c r="I204" s="81">
        <f t="shared" si="87"/>
        <v>0</v>
      </c>
      <c r="J204" s="81">
        <f t="shared" si="88"/>
        <v>0</v>
      </c>
      <c r="K204" s="89">
        <f t="shared" si="89"/>
        <v>0</v>
      </c>
    </row>
    <row r="205" spans="1:11" ht="15" x14ac:dyDescent="0.25">
      <c r="A205" s="48"/>
      <c r="B205" s="40"/>
      <c r="C205" s="18" t="s">
        <v>187</v>
      </c>
      <c r="D205" s="40"/>
      <c r="E205" s="42"/>
      <c r="F205" s="42"/>
      <c r="G205" s="75"/>
      <c r="H205" s="65"/>
      <c r="I205" s="77"/>
      <c r="J205" s="77"/>
      <c r="K205" s="87"/>
    </row>
    <row r="206" spans="1:11" ht="28.5" x14ac:dyDescent="0.25">
      <c r="A206" s="48"/>
      <c r="B206" s="40"/>
      <c r="C206" s="17" t="s">
        <v>169</v>
      </c>
      <c r="D206" s="40"/>
      <c r="E206" s="42"/>
      <c r="F206" s="42"/>
      <c r="G206" s="75"/>
      <c r="H206" s="65"/>
      <c r="I206" s="77"/>
      <c r="J206" s="77"/>
      <c r="K206" s="87"/>
    </row>
    <row r="207" spans="1:11" x14ac:dyDescent="0.25">
      <c r="A207" s="50" t="s">
        <v>547</v>
      </c>
      <c r="B207" s="20">
        <f>IF(D207="","",MAX($A$9:B206)+1)</f>
        <v>132</v>
      </c>
      <c r="C207" s="17" t="s">
        <v>183</v>
      </c>
      <c r="D207" s="19" t="s">
        <v>15</v>
      </c>
      <c r="E207" s="24">
        <v>5</v>
      </c>
      <c r="F207" s="40"/>
      <c r="G207" s="76"/>
      <c r="H207" s="67"/>
      <c r="I207" s="81">
        <f t="shared" si="87"/>
        <v>0</v>
      </c>
      <c r="J207" s="81">
        <f t="shared" si="88"/>
        <v>0</v>
      </c>
      <c r="K207" s="89">
        <f t="shared" si="89"/>
        <v>0</v>
      </c>
    </row>
    <row r="208" spans="1:11" x14ac:dyDescent="0.25">
      <c r="A208" s="50" t="s">
        <v>547</v>
      </c>
      <c r="B208" s="20">
        <f>IF(D208="","",MAX($A$9:B207)+1)</f>
        <v>133</v>
      </c>
      <c r="C208" s="17" t="s">
        <v>184</v>
      </c>
      <c r="D208" s="19" t="s">
        <v>15</v>
      </c>
      <c r="E208" s="24">
        <v>5</v>
      </c>
      <c r="F208" s="40"/>
      <c r="G208" s="76"/>
      <c r="H208" s="67"/>
      <c r="I208" s="81">
        <f t="shared" si="87"/>
        <v>0</v>
      </c>
      <c r="J208" s="81">
        <f t="shared" si="88"/>
        <v>0</v>
      </c>
      <c r="K208" s="89">
        <f t="shared" si="89"/>
        <v>0</v>
      </c>
    </row>
    <row r="209" spans="1:11" x14ac:dyDescent="0.25">
      <c r="A209" s="50" t="s">
        <v>547</v>
      </c>
      <c r="B209" s="20">
        <f>IF(D209="","",MAX($A$9:B208)+1)</f>
        <v>134</v>
      </c>
      <c r="C209" s="17" t="s">
        <v>185</v>
      </c>
      <c r="D209" s="19" t="s">
        <v>15</v>
      </c>
      <c r="E209" s="24">
        <v>5</v>
      </c>
      <c r="F209" s="40"/>
      <c r="G209" s="76"/>
      <c r="H209" s="67"/>
      <c r="I209" s="81">
        <f t="shared" si="87"/>
        <v>0</v>
      </c>
      <c r="J209" s="81">
        <f t="shared" si="88"/>
        <v>0</v>
      </c>
      <c r="K209" s="89">
        <f t="shared" si="89"/>
        <v>0</v>
      </c>
    </row>
    <row r="210" spans="1:11" x14ac:dyDescent="0.25">
      <c r="A210" s="50" t="s">
        <v>547</v>
      </c>
      <c r="B210" s="20">
        <f>IF(D210="","",MAX($A$9:B209)+1)</f>
        <v>135</v>
      </c>
      <c r="C210" s="17" t="s">
        <v>186</v>
      </c>
      <c r="D210" s="19" t="s">
        <v>15</v>
      </c>
      <c r="E210" s="24">
        <v>5</v>
      </c>
      <c r="F210" s="40"/>
      <c r="G210" s="76"/>
      <c r="H210" s="67"/>
      <c r="I210" s="81">
        <f t="shared" si="87"/>
        <v>0</v>
      </c>
      <c r="J210" s="81">
        <f t="shared" si="88"/>
        <v>0</v>
      </c>
      <c r="K210" s="89">
        <f t="shared" si="89"/>
        <v>0</v>
      </c>
    </row>
    <row r="211" spans="1:11" ht="15" x14ac:dyDescent="0.25">
      <c r="A211" s="48"/>
      <c r="B211" s="40"/>
      <c r="C211" s="18" t="s">
        <v>188</v>
      </c>
      <c r="D211" s="40"/>
      <c r="E211" s="42"/>
      <c r="F211" s="42"/>
      <c r="G211" s="75"/>
      <c r="H211" s="65"/>
      <c r="I211" s="77"/>
      <c r="J211" s="77"/>
      <c r="K211" s="87"/>
    </row>
    <row r="212" spans="1:11" ht="28.5" x14ac:dyDescent="0.25">
      <c r="A212" s="48"/>
      <c r="B212" s="40"/>
      <c r="C212" s="17" t="s">
        <v>169</v>
      </c>
      <c r="D212" s="40"/>
      <c r="E212" s="42"/>
      <c r="F212" s="42"/>
      <c r="G212" s="75"/>
      <c r="H212" s="65"/>
      <c r="I212" s="77"/>
      <c r="J212" s="77"/>
      <c r="K212" s="87"/>
    </row>
    <row r="213" spans="1:11" x14ac:dyDescent="0.25">
      <c r="A213" s="50" t="s">
        <v>547</v>
      </c>
      <c r="B213" s="20">
        <f>IF(D213="","",MAX($A$9:B212)+1)</f>
        <v>136</v>
      </c>
      <c r="C213" s="17" t="s">
        <v>189</v>
      </c>
      <c r="D213" s="19" t="s">
        <v>15</v>
      </c>
      <c r="E213" s="24">
        <v>5</v>
      </c>
      <c r="F213" s="40"/>
      <c r="G213" s="76"/>
      <c r="H213" s="67"/>
      <c r="I213" s="81">
        <f t="shared" si="87"/>
        <v>0</v>
      </c>
      <c r="J213" s="81">
        <f t="shared" si="88"/>
        <v>0</v>
      </c>
      <c r="K213" s="89">
        <f t="shared" si="89"/>
        <v>0</v>
      </c>
    </row>
    <row r="214" spans="1:11" x14ac:dyDescent="0.25">
      <c r="A214" s="50" t="s">
        <v>547</v>
      </c>
      <c r="B214" s="20">
        <f>IF(D214="","",MAX($A$9:B213)+1)</f>
        <v>137</v>
      </c>
      <c r="C214" s="17" t="s">
        <v>190</v>
      </c>
      <c r="D214" s="19" t="s">
        <v>15</v>
      </c>
      <c r="E214" s="24">
        <v>5</v>
      </c>
      <c r="F214" s="40"/>
      <c r="G214" s="76"/>
      <c r="H214" s="67"/>
      <c r="I214" s="81">
        <f t="shared" si="87"/>
        <v>0</v>
      </c>
      <c r="J214" s="81">
        <f t="shared" si="88"/>
        <v>0</v>
      </c>
      <c r="K214" s="89">
        <f t="shared" si="89"/>
        <v>0</v>
      </c>
    </row>
    <row r="215" spans="1:11" x14ac:dyDescent="0.25">
      <c r="A215" s="50" t="s">
        <v>547</v>
      </c>
      <c r="B215" s="20">
        <f>IF(D215="","",MAX($A$9:B214)+1)</f>
        <v>138</v>
      </c>
      <c r="C215" s="17" t="s">
        <v>191</v>
      </c>
      <c r="D215" s="19" t="s">
        <v>15</v>
      </c>
      <c r="E215" s="24">
        <v>5</v>
      </c>
      <c r="F215" s="40"/>
      <c r="G215" s="76"/>
      <c r="H215" s="67"/>
      <c r="I215" s="81">
        <f t="shared" si="87"/>
        <v>0</v>
      </c>
      <c r="J215" s="81">
        <f t="shared" si="88"/>
        <v>0</v>
      </c>
      <c r="K215" s="89">
        <f t="shared" si="89"/>
        <v>0</v>
      </c>
    </row>
    <row r="216" spans="1:11" x14ac:dyDescent="0.25">
      <c r="A216" s="50" t="s">
        <v>547</v>
      </c>
      <c r="B216" s="20">
        <f>IF(D216="","",MAX($A$9:B215)+1)</f>
        <v>139</v>
      </c>
      <c r="C216" s="17" t="s">
        <v>192</v>
      </c>
      <c r="D216" s="19" t="s">
        <v>15</v>
      </c>
      <c r="E216" s="24">
        <v>5</v>
      </c>
      <c r="F216" s="40"/>
      <c r="G216" s="76"/>
      <c r="H216" s="67"/>
      <c r="I216" s="81">
        <f t="shared" si="87"/>
        <v>0</v>
      </c>
      <c r="J216" s="81">
        <f t="shared" si="88"/>
        <v>0</v>
      </c>
      <c r="K216" s="89">
        <f t="shared" si="89"/>
        <v>0</v>
      </c>
    </row>
    <row r="217" spans="1:11" x14ac:dyDescent="0.25">
      <c r="A217" s="50" t="s">
        <v>547</v>
      </c>
      <c r="B217" s="20">
        <f>IF(D217="","",MAX($A$9:B216)+1)</f>
        <v>140</v>
      </c>
      <c r="C217" s="17" t="s">
        <v>193</v>
      </c>
      <c r="D217" s="19" t="s">
        <v>15</v>
      </c>
      <c r="E217" s="24">
        <v>5</v>
      </c>
      <c r="F217" s="40"/>
      <c r="G217" s="76"/>
      <c r="H217" s="67"/>
      <c r="I217" s="81">
        <f t="shared" si="87"/>
        <v>0</v>
      </c>
      <c r="J217" s="81">
        <f t="shared" si="88"/>
        <v>0</v>
      </c>
      <c r="K217" s="89">
        <f t="shared" si="89"/>
        <v>0</v>
      </c>
    </row>
    <row r="218" spans="1:11" x14ac:dyDescent="0.25">
      <c r="A218" s="50" t="s">
        <v>547</v>
      </c>
      <c r="B218" s="20">
        <f>IF(D218="","",MAX($A$9:B217)+1)</f>
        <v>141</v>
      </c>
      <c r="C218" s="17" t="s">
        <v>194</v>
      </c>
      <c r="D218" s="19" t="s">
        <v>15</v>
      </c>
      <c r="E218" s="24">
        <v>5</v>
      </c>
      <c r="F218" s="40"/>
      <c r="G218" s="76"/>
      <c r="H218" s="67"/>
      <c r="I218" s="81">
        <f t="shared" si="87"/>
        <v>0</v>
      </c>
      <c r="J218" s="81">
        <f t="shared" si="88"/>
        <v>0</v>
      </c>
      <c r="K218" s="89">
        <f t="shared" si="89"/>
        <v>0</v>
      </c>
    </row>
    <row r="219" spans="1:11" x14ac:dyDescent="0.25">
      <c r="A219" s="50" t="s">
        <v>547</v>
      </c>
      <c r="B219" s="20">
        <f>IF(D219="","",MAX($A$9:B218)+1)</f>
        <v>142</v>
      </c>
      <c r="C219" s="17" t="s">
        <v>195</v>
      </c>
      <c r="D219" s="19" t="s">
        <v>15</v>
      </c>
      <c r="E219" s="24">
        <v>5</v>
      </c>
      <c r="F219" s="40"/>
      <c r="G219" s="76"/>
      <c r="H219" s="67"/>
      <c r="I219" s="81">
        <f t="shared" si="87"/>
        <v>0</v>
      </c>
      <c r="J219" s="81">
        <f t="shared" si="88"/>
        <v>0</v>
      </c>
      <c r="K219" s="89">
        <f t="shared" si="89"/>
        <v>0</v>
      </c>
    </row>
    <row r="220" spans="1:11" x14ac:dyDescent="0.25">
      <c r="A220" s="50" t="s">
        <v>547</v>
      </c>
      <c r="B220" s="20">
        <f>IF(D220="","",MAX($A$9:B219)+1)</f>
        <v>143</v>
      </c>
      <c r="C220" s="17" t="s">
        <v>196</v>
      </c>
      <c r="D220" s="19" t="s">
        <v>15</v>
      </c>
      <c r="E220" s="24">
        <v>5</v>
      </c>
      <c r="F220" s="40"/>
      <c r="G220" s="76"/>
      <c r="H220" s="67"/>
      <c r="I220" s="81">
        <f t="shared" si="87"/>
        <v>0</v>
      </c>
      <c r="J220" s="81">
        <f t="shared" si="88"/>
        <v>0</v>
      </c>
      <c r="K220" s="89">
        <f t="shared" si="89"/>
        <v>0</v>
      </c>
    </row>
    <row r="221" spans="1:11" x14ac:dyDescent="0.25">
      <c r="A221" s="50" t="s">
        <v>547</v>
      </c>
      <c r="B221" s="20">
        <f>IF(D221="","",MAX($A$9:B220)+1)</f>
        <v>144</v>
      </c>
      <c r="C221" s="17" t="s">
        <v>197</v>
      </c>
      <c r="D221" s="19" t="s">
        <v>15</v>
      </c>
      <c r="E221" s="24">
        <v>5</v>
      </c>
      <c r="F221" s="40"/>
      <c r="G221" s="76"/>
      <c r="H221" s="67"/>
      <c r="I221" s="81">
        <f t="shared" si="87"/>
        <v>0</v>
      </c>
      <c r="J221" s="81">
        <f t="shared" si="88"/>
        <v>0</v>
      </c>
      <c r="K221" s="89">
        <f t="shared" si="89"/>
        <v>0</v>
      </c>
    </row>
    <row r="222" spans="1:11" ht="15" x14ac:dyDescent="0.25">
      <c r="A222" s="48"/>
      <c r="B222" s="40"/>
      <c r="C222" s="18" t="s">
        <v>198</v>
      </c>
      <c r="D222" s="40"/>
      <c r="E222" s="42"/>
      <c r="F222" s="42"/>
      <c r="G222" s="75"/>
      <c r="H222" s="65"/>
      <c r="I222" s="77"/>
      <c r="J222" s="77"/>
      <c r="K222" s="87"/>
    </row>
    <row r="223" spans="1:11" ht="28.5" x14ac:dyDescent="0.25">
      <c r="A223" s="48"/>
      <c r="B223" s="40"/>
      <c r="C223" s="17" t="s">
        <v>169</v>
      </c>
      <c r="D223" s="40"/>
      <c r="E223" s="42"/>
      <c r="F223" s="42"/>
      <c r="G223" s="75"/>
      <c r="H223" s="65"/>
      <c r="I223" s="77"/>
      <c r="J223" s="77"/>
      <c r="K223" s="87"/>
    </row>
    <row r="224" spans="1:11" x14ac:dyDescent="0.25">
      <c r="A224" s="50" t="s">
        <v>547</v>
      </c>
      <c r="B224" s="20">
        <f>IF(D224="","",MAX($A$9:B223)+1)</f>
        <v>145</v>
      </c>
      <c r="C224" s="17" t="s">
        <v>189</v>
      </c>
      <c r="D224" s="19" t="s">
        <v>15</v>
      </c>
      <c r="E224" s="24">
        <v>5</v>
      </c>
      <c r="F224" s="40"/>
      <c r="G224" s="76"/>
      <c r="H224" s="67"/>
      <c r="I224" s="81">
        <f t="shared" si="87"/>
        <v>0</v>
      </c>
      <c r="J224" s="81">
        <f t="shared" si="88"/>
        <v>0</v>
      </c>
      <c r="K224" s="89">
        <f t="shared" si="89"/>
        <v>0</v>
      </c>
    </row>
    <row r="225" spans="1:11" x14ac:dyDescent="0.25">
      <c r="A225" s="50" t="s">
        <v>547</v>
      </c>
      <c r="B225" s="20">
        <f>IF(D225="","",MAX($A$9:B224)+1)</f>
        <v>146</v>
      </c>
      <c r="C225" s="17" t="s">
        <v>190</v>
      </c>
      <c r="D225" s="19" t="s">
        <v>15</v>
      </c>
      <c r="E225" s="24">
        <v>5</v>
      </c>
      <c r="F225" s="40"/>
      <c r="G225" s="76"/>
      <c r="H225" s="67"/>
      <c r="I225" s="81">
        <f t="shared" si="87"/>
        <v>0</v>
      </c>
      <c r="J225" s="81">
        <f t="shared" si="88"/>
        <v>0</v>
      </c>
      <c r="K225" s="89">
        <f t="shared" si="89"/>
        <v>0</v>
      </c>
    </row>
    <row r="226" spans="1:11" x14ac:dyDescent="0.25">
      <c r="A226" s="50" t="s">
        <v>547</v>
      </c>
      <c r="B226" s="20">
        <f>IF(D226="","",MAX($A$9:B225)+1)</f>
        <v>147</v>
      </c>
      <c r="C226" s="17" t="s">
        <v>191</v>
      </c>
      <c r="D226" s="19" t="s">
        <v>15</v>
      </c>
      <c r="E226" s="24">
        <v>5</v>
      </c>
      <c r="F226" s="40"/>
      <c r="G226" s="76"/>
      <c r="H226" s="67"/>
      <c r="I226" s="81">
        <f t="shared" si="87"/>
        <v>0</v>
      </c>
      <c r="J226" s="81">
        <f t="shared" si="88"/>
        <v>0</v>
      </c>
      <c r="K226" s="89">
        <f t="shared" si="89"/>
        <v>0</v>
      </c>
    </row>
    <row r="227" spans="1:11" x14ac:dyDescent="0.25">
      <c r="A227" s="50" t="s">
        <v>547</v>
      </c>
      <c r="B227" s="20">
        <f>IF(D227="","",MAX($A$9:B226)+1)</f>
        <v>148</v>
      </c>
      <c r="C227" s="17" t="s">
        <v>192</v>
      </c>
      <c r="D227" s="19" t="s">
        <v>15</v>
      </c>
      <c r="E227" s="24">
        <v>5</v>
      </c>
      <c r="F227" s="40"/>
      <c r="G227" s="76"/>
      <c r="H227" s="67"/>
      <c r="I227" s="81">
        <f t="shared" si="87"/>
        <v>0</v>
      </c>
      <c r="J227" s="81">
        <f t="shared" si="88"/>
        <v>0</v>
      </c>
      <c r="K227" s="89">
        <f t="shared" si="89"/>
        <v>0</v>
      </c>
    </row>
    <row r="228" spans="1:11" x14ac:dyDescent="0.25">
      <c r="A228" s="50" t="s">
        <v>547</v>
      </c>
      <c r="B228" s="20">
        <f>IF(D228="","",MAX($A$9:B227)+1)</f>
        <v>149</v>
      </c>
      <c r="C228" s="17" t="s">
        <v>193</v>
      </c>
      <c r="D228" s="19" t="s">
        <v>15</v>
      </c>
      <c r="E228" s="24">
        <v>5</v>
      </c>
      <c r="F228" s="40"/>
      <c r="G228" s="76"/>
      <c r="H228" s="67"/>
      <c r="I228" s="81">
        <f t="shared" si="87"/>
        <v>0</v>
      </c>
      <c r="J228" s="81">
        <f t="shared" si="88"/>
        <v>0</v>
      </c>
      <c r="K228" s="89">
        <f t="shared" si="89"/>
        <v>0</v>
      </c>
    </row>
    <row r="229" spans="1:11" x14ac:dyDescent="0.25">
      <c r="A229" s="50" t="s">
        <v>547</v>
      </c>
      <c r="B229" s="20">
        <f>IF(D229="","",MAX($A$9:B228)+1)</f>
        <v>150</v>
      </c>
      <c r="C229" s="17" t="s">
        <v>194</v>
      </c>
      <c r="D229" s="19" t="s">
        <v>15</v>
      </c>
      <c r="E229" s="24">
        <v>5</v>
      </c>
      <c r="F229" s="40"/>
      <c r="G229" s="76"/>
      <c r="H229" s="67"/>
      <c r="I229" s="81">
        <f t="shared" si="87"/>
        <v>0</v>
      </c>
      <c r="J229" s="81">
        <f t="shared" si="88"/>
        <v>0</v>
      </c>
      <c r="K229" s="89">
        <f t="shared" si="89"/>
        <v>0</v>
      </c>
    </row>
    <row r="230" spans="1:11" x14ac:dyDescent="0.25">
      <c r="A230" s="50" t="s">
        <v>547</v>
      </c>
      <c r="B230" s="20">
        <f>IF(D230="","",MAX($A$9:B229)+1)</f>
        <v>151</v>
      </c>
      <c r="C230" s="17" t="s">
        <v>195</v>
      </c>
      <c r="D230" s="19" t="s">
        <v>15</v>
      </c>
      <c r="E230" s="24">
        <v>5</v>
      </c>
      <c r="F230" s="40"/>
      <c r="G230" s="76"/>
      <c r="H230" s="67"/>
      <c r="I230" s="81">
        <f t="shared" si="87"/>
        <v>0</v>
      </c>
      <c r="J230" s="81">
        <f t="shared" si="88"/>
        <v>0</v>
      </c>
      <c r="K230" s="89">
        <f t="shared" si="89"/>
        <v>0</v>
      </c>
    </row>
    <row r="231" spans="1:11" x14ac:dyDescent="0.25">
      <c r="A231" s="50" t="s">
        <v>547</v>
      </c>
      <c r="B231" s="20">
        <f>IF(D231="","",MAX($A$9:B230)+1)</f>
        <v>152</v>
      </c>
      <c r="C231" s="17" t="s">
        <v>196</v>
      </c>
      <c r="D231" s="19" t="s">
        <v>15</v>
      </c>
      <c r="E231" s="24">
        <v>5</v>
      </c>
      <c r="F231" s="40"/>
      <c r="G231" s="76"/>
      <c r="H231" s="67"/>
      <c r="I231" s="81">
        <f t="shared" si="87"/>
        <v>0</v>
      </c>
      <c r="J231" s="81">
        <f t="shared" si="88"/>
        <v>0</v>
      </c>
      <c r="K231" s="89">
        <f t="shared" si="89"/>
        <v>0</v>
      </c>
    </row>
    <row r="232" spans="1:11" x14ac:dyDescent="0.25">
      <c r="A232" s="50" t="s">
        <v>547</v>
      </c>
      <c r="B232" s="20">
        <f>IF(D232="","",MAX($A$9:B231)+1)</f>
        <v>153</v>
      </c>
      <c r="C232" s="17" t="s">
        <v>197</v>
      </c>
      <c r="D232" s="19" t="s">
        <v>15</v>
      </c>
      <c r="E232" s="24">
        <v>5</v>
      </c>
      <c r="F232" s="40"/>
      <c r="G232" s="76"/>
      <c r="H232" s="67"/>
      <c r="I232" s="81">
        <f t="shared" si="87"/>
        <v>0</v>
      </c>
      <c r="J232" s="81">
        <f t="shared" si="88"/>
        <v>0</v>
      </c>
      <c r="K232" s="89">
        <f t="shared" si="89"/>
        <v>0</v>
      </c>
    </row>
    <row r="233" spans="1:11" ht="15" x14ac:dyDescent="0.25">
      <c r="A233" s="48"/>
      <c r="B233" s="40"/>
      <c r="C233" s="18" t="s">
        <v>199</v>
      </c>
      <c r="D233" s="40"/>
      <c r="E233" s="42"/>
      <c r="F233" s="42"/>
      <c r="G233" s="75"/>
      <c r="H233" s="65"/>
      <c r="I233" s="77"/>
      <c r="J233" s="77"/>
      <c r="K233" s="87"/>
    </row>
    <row r="234" spans="1:11" ht="28.5" x14ac:dyDescent="0.25">
      <c r="A234" s="48"/>
      <c r="B234" s="40"/>
      <c r="C234" s="17" t="s">
        <v>169</v>
      </c>
      <c r="D234" s="40"/>
      <c r="E234" s="42"/>
      <c r="F234" s="42"/>
      <c r="G234" s="75"/>
      <c r="H234" s="65"/>
      <c r="I234" s="77"/>
      <c r="J234" s="77"/>
      <c r="K234" s="87"/>
    </row>
    <row r="235" spans="1:11" x14ac:dyDescent="0.25">
      <c r="A235" s="50" t="s">
        <v>547</v>
      </c>
      <c r="B235" s="20">
        <f>IF(D235="","",MAX($A$9:B234)+1)</f>
        <v>154</v>
      </c>
      <c r="C235" s="17" t="s">
        <v>200</v>
      </c>
      <c r="D235" s="19" t="s">
        <v>15</v>
      </c>
      <c r="E235" s="25">
        <v>5</v>
      </c>
      <c r="F235" s="40"/>
      <c r="G235" s="76"/>
      <c r="H235" s="67"/>
      <c r="I235" s="81">
        <f t="shared" si="87"/>
        <v>0</v>
      </c>
      <c r="J235" s="81">
        <f t="shared" si="88"/>
        <v>0</v>
      </c>
      <c r="K235" s="89">
        <f t="shared" si="89"/>
        <v>0</v>
      </c>
    </row>
    <row r="236" spans="1:11" x14ac:dyDescent="0.25">
      <c r="A236" s="50" t="s">
        <v>547</v>
      </c>
      <c r="B236" s="20">
        <f>IF(D236="","",MAX($A$9:B235)+1)</f>
        <v>155</v>
      </c>
      <c r="C236" s="17" t="s">
        <v>201</v>
      </c>
      <c r="D236" s="19" t="s">
        <v>15</v>
      </c>
      <c r="E236" s="24">
        <v>5</v>
      </c>
      <c r="F236" s="40"/>
      <c r="G236" s="76"/>
      <c r="H236" s="67"/>
      <c r="I236" s="81">
        <f t="shared" si="87"/>
        <v>0</v>
      </c>
      <c r="J236" s="81">
        <f t="shared" si="88"/>
        <v>0</v>
      </c>
      <c r="K236" s="89">
        <f t="shared" si="89"/>
        <v>0</v>
      </c>
    </row>
    <row r="237" spans="1:11" x14ac:dyDescent="0.25">
      <c r="A237" s="50" t="s">
        <v>547</v>
      </c>
      <c r="B237" s="20">
        <f>IF(D237="","",MAX($A$9:B236)+1)</f>
        <v>156</v>
      </c>
      <c r="C237" s="17" t="s">
        <v>202</v>
      </c>
      <c r="D237" s="19" t="s">
        <v>15</v>
      </c>
      <c r="E237" s="24">
        <v>5</v>
      </c>
      <c r="F237" s="40"/>
      <c r="G237" s="76"/>
      <c r="H237" s="67"/>
      <c r="I237" s="81">
        <f t="shared" si="87"/>
        <v>0</v>
      </c>
      <c r="J237" s="81">
        <f t="shared" si="88"/>
        <v>0</v>
      </c>
      <c r="K237" s="89">
        <f t="shared" si="89"/>
        <v>0</v>
      </c>
    </row>
    <row r="238" spans="1:11" x14ac:dyDescent="0.25">
      <c r="A238" s="50" t="s">
        <v>547</v>
      </c>
      <c r="B238" s="20">
        <f>IF(D238="","",MAX($A$9:B237)+1)</f>
        <v>157</v>
      </c>
      <c r="C238" s="17" t="s">
        <v>203</v>
      </c>
      <c r="D238" s="19" t="s">
        <v>15</v>
      </c>
      <c r="E238" s="24">
        <v>5</v>
      </c>
      <c r="F238" s="40"/>
      <c r="G238" s="76"/>
      <c r="H238" s="67"/>
      <c r="I238" s="81">
        <f t="shared" si="87"/>
        <v>0</v>
      </c>
      <c r="J238" s="81">
        <f t="shared" si="88"/>
        <v>0</v>
      </c>
      <c r="K238" s="89">
        <f t="shared" si="89"/>
        <v>0</v>
      </c>
    </row>
    <row r="239" spans="1:11" x14ac:dyDescent="0.25">
      <c r="A239" s="50" t="s">
        <v>547</v>
      </c>
      <c r="B239" s="20">
        <f>IF(D239="","",MAX($A$9:B238)+1)</f>
        <v>158</v>
      </c>
      <c r="C239" s="17" t="s">
        <v>204</v>
      </c>
      <c r="D239" s="19" t="s">
        <v>15</v>
      </c>
      <c r="E239" s="24">
        <v>5</v>
      </c>
      <c r="F239" s="40"/>
      <c r="G239" s="76"/>
      <c r="H239" s="67"/>
      <c r="I239" s="81">
        <f t="shared" si="87"/>
        <v>0</v>
      </c>
      <c r="J239" s="81">
        <f t="shared" si="88"/>
        <v>0</v>
      </c>
      <c r="K239" s="89">
        <f t="shared" si="89"/>
        <v>0</v>
      </c>
    </row>
    <row r="240" spans="1:11" x14ac:dyDescent="0.25">
      <c r="A240" s="50" t="s">
        <v>547</v>
      </c>
      <c r="B240" s="20">
        <f>IF(D240="","",MAX($A$9:B239)+1)</f>
        <v>159</v>
      </c>
      <c r="C240" s="17" t="s">
        <v>205</v>
      </c>
      <c r="D240" s="19" t="s">
        <v>15</v>
      </c>
      <c r="E240" s="24">
        <v>5</v>
      </c>
      <c r="F240" s="40"/>
      <c r="G240" s="76"/>
      <c r="H240" s="67"/>
      <c r="I240" s="81">
        <f t="shared" si="87"/>
        <v>0</v>
      </c>
      <c r="J240" s="81">
        <f t="shared" si="88"/>
        <v>0</v>
      </c>
      <c r="K240" s="89">
        <f t="shared" si="89"/>
        <v>0</v>
      </c>
    </row>
    <row r="241" spans="1:11" x14ac:dyDescent="0.25">
      <c r="A241" s="50" t="s">
        <v>547</v>
      </c>
      <c r="B241" s="20">
        <f>IF(D241="","",MAX($A$9:B240)+1)</f>
        <v>160</v>
      </c>
      <c r="C241" s="17" t="s">
        <v>206</v>
      </c>
      <c r="D241" s="19" t="s">
        <v>15</v>
      </c>
      <c r="E241" s="24">
        <v>5</v>
      </c>
      <c r="F241" s="40"/>
      <c r="G241" s="76"/>
      <c r="H241" s="67"/>
      <c r="I241" s="81">
        <f t="shared" si="87"/>
        <v>0</v>
      </c>
      <c r="J241" s="81">
        <f t="shared" si="88"/>
        <v>0</v>
      </c>
      <c r="K241" s="89">
        <f t="shared" si="89"/>
        <v>0</v>
      </c>
    </row>
    <row r="242" spans="1:11" x14ac:dyDescent="0.25">
      <c r="A242" s="50" t="s">
        <v>547</v>
      </c>
      <c r="B242" s="20">
        <f>IF(D242="","",MAX($A$9:B241)+1)</f>
        <v>161</v>
      </c>
      <c r="C242" s="17" t="s">
        <v>207</v>
      </c>
      <c r="D242" s="19" t="s">
        <v>15</v>
      </c>
      <c r="E242" s="24">
        <v>5</v>
      </c>
      <c r="F242" s="40"/>
      <c r="G242" s="76"/>
      <c r="H242" s="67"/>
      <c r="I242" s="81">
        <f t="shared" si="87"/>
        <v>0</v>
      </c>
      <c r="J242" s="81">
        <f t="shared" si="88"/>
        <v>0</v>
      </c>
      <c r="K242" s="89">
        <f t="shared" si="89"/>
        <v>0</v>
      </c>
    </row>
    <row r="243" spans="1:11" x14ac:dyDescent="0.25">
      <c r="A243" s="50" t="s">
        <v>547</v>
      </c>
      <c r="B243" s="20">
        <f>IF(D243="","",MAX($A$9:B242)+1)</f>
        <v>162</v>
      </c>
      <c r="C243" s="17" t="s">
        <v>208</v>
      </c>
      <c r="D243" s="19" t="s">
        <v>15</v>
      </c>
      <c r="E243" s="24">
        <v>5</v>
      </c>
      <c r="F243" s="40"/>
      <c r="G243" s="76"/>
      <c r="H243" s="67"/>
      <c r="I243" s="81">
        <f t="shared" si="87"/>
        <v>0</v>
      </c>
      <c r="J243" s="81">
        <f t="shared" si="88"/>
        <v>0</v>
      </c>
      <c r="K243" s="89">
        <f t="shared" si="89"/>
        <v>0</v>
      </c>
    </row>
    <row r="244" spans="1:11" x14ac:dyDescent="0.25">
      <c r="A244" s="50" t="s">
        <v>547</v>
      </c>
      <c r="B244" s="20">
        <f>IF(D244="","",MAX($A$9:B243)+1)</f>
        <v>163</v>
      </c>
      <c r="C244" s="17" t="s">
        <v>209</v>
      </c>
      <c r="D244" s="19" t="s">
        <v>15</v>
      </c>
      <c r="E244" s="24">
        <v>5</v>
      </c>
      <c r="F244" s="40"/>
      <c r="G244" s="76"/>
      <c r="H244" s="67"/>
      <c r="I244" s="81">
        <f t="shared" si="87"/>
        <v>0</v>
      </c>
      <c r="J244" s="81">
        <f t="shared" si="88"/>
        <v>0</v>
      </c>
      <c r="K244" s="89">
        <f t="shared" si="89"/>
        <v>0</v>
      </c>
    </row>
    <row r="245" spans="1:11" x14ac:dyDescent="0.25">
      <c r="A245" s="50" t="s">
        <v>547</v>
      </c>
      <c r="B245" s="20">
        <f>IF(D245="","",MAX($A$9:B244)+1)</f>
        <v>164</v>
      </c>
      <c r="C245" s="17" t="s">
        <v>210</v>
      </c>
      <c r="D245" s="19" t="s">
        <v>15</v>
      </c>
      <c r="E245" s="24">
        <v>5</v>
      </c>
      <c r="F245" s="40"/>
      <c r="G245" s="76"/>
      <c r="H245" s="67"/>
      <c r="I245" s="81">
        <f t="shared" si="87"/>
        <v>0</v>
      </c>
      <c r="J245" s="81">
        <f t="shared" si="88"/>
        <v>0</v>
      </c>
      <c r="K245" s="89">
        <f t="shared" si="89"/>
        <v>0</v>
      </c>
    </row>
    <row r="246" spans="1:11" x14ac:dyDescent="0.25">
      <c r="A246" s="50" t="s">
        <v>547</v>
      </c>
      <c r="B246" s="20">
        <f>IF(D246="","",MAX($A$9:B245)+1)</f>
        <v>165</v>
      </c>
      <c r="C246" s="17" t="s">
        <v>211</v>
      </c>
      <c r="D246" s="19" t="s">
        <v>15</v>
      </c>
      <c r="E246" s="24">
        <v>5</v>
      </c>
      <c r="F246" s="40"/>
      <c r="G246" s="76"/>
      <c r="H246" s="67"/>
      <c r="I246" s="81">
        <f t="shared" si="87"/>
        <v>0</v>
      </c>
      <c r="J246" s="81">
        <f t="shared" si="88"/>
        <v>0</v>
      </c>
      <c r="K246" s="89">
        <f t="shared" si="89"/>
        <v>0</v>
      </c>
    </row>
    <row r="247" spans="1:11" x14ac:dyDescent="0.25">
      <c r="A247" s="50" t="s">
        <v>547</v>
      </c>
      <c r="B247" s="20">
        <f>IF(D247="","",MAX($A$9:B246)+1)</f>
        <v>166</v>
      </c>
      <c r="C247" s="17" t="s">
        <v>212</v>
      </c>
      <c r="D247" s="19" t="s">
        <v>15</v>
      </c>
      <c r="E247" s="24">
        <v>5</v>
      </c>
      <c r="F247" s="40"/>
      <c r="G247" s="76"/>
      <c r="H247" s="67"/>
      <c r="I247" s="81">
        <f t="shared" si="87"/>
        <v>0</v>
      </c>
      <c r="J247" s="81">
        <f t="shared" si="88"/>
        <v>0</v>
      </c>
      <c r="K247" s="89">
        <f t="shared" si="89"/>
        <v>0</v>
      </c>
    </row>
    <row r="248" spans="1:11" x14ac:dyDescent="0.25">
      <c r="A248" s="50" t="s">
        <v>547</v>
      </c>
      <c r="B248" s="20">
        <f>IF(D248="","",MAX($A$9:B247)+1)</f>
        <v>167</v>
      </c>
      <c r="C248" s="17" t="s">
        <v>213</v>
      </c>
      <c r="D248" s="19" t="s">
        <v>15</v>
      </c>
      <c r="E248" s="24">
        <v>5</v>
      </c>
      <c r="F248" s="40"/>
      <c r="G248" s="76"/>
      <c r="H248" s="67"/>
      <c r="I248" s="81">
        <f t="shared" si="87"/>
        <v>0</v>
      </c>
      <c r="J248" s="81">
        <f t="shared" si="88"/>
        <v>0</v>
      </c>
      <c r="K248" s="89">
        <f t="shared" si="89"/>
        <v>0</v>
      </c>
    </row>
    <row r="249" spans="1:11" x14ac:dyDescent="0.25">
      <c r="A249" s="50" t="s">
        <v>547</v>
      </c>
      <c r="B249" s="20">
        <f>IF(D249="","",MAX($A$9:B248)+1)</f>
        <v>168</v>
      </c>
      <c r="C249" s="17" t="s">
        <v>214</v>
      </c>
      <c r="D249" s="19" t="s">
        <v>15</v>
      </c>
      <c r="E249" s="24">
        <v>5</v>
      </c>
      <c r="F249" s="40"/>
      <c r="G249" s="76"/>
      <c r="H249" s="67"/>
      <c r="I249" s="81">
        <f t="shared" si="87"/>
        <v>0</v>
      </c>
      <c r="J249" s="81">
        <f t="shared" si="88"/>
        <v>0</v>
      </c>
      <c r="K249" s="89">
        <f t="shared" si="89"/>
        <v>0</v>
      </c>
    </row>
    <row r="250" spans="1:11" x14ac:dyDescent="0.25">
      <c r="A250" s="50" t="s">
        <v>547</v>
      </c>
      <c r="B250" s="20">
        <f>IF(D250="","",MAX($A$9:B249)+1)</f>
        <v>169</v>
      </c>
      <c r="C250" s="17" t="s">
        <v>215</v>
      </c>
      <c r="D250" s="19" t="s">
        <v>15</v>
      </c>
      <c r="E250" s="24">
        <v>5</v>
      </c>
      <c r="F250" s="40"/>
      <c r="G250" s="76"/>
      <c r="H250" s="67"/>
      <c r="I250" s="81">
        <f t="shared" si="87"/>
        <v>0</v>
      </c>
      <c r="J250" s="81">
        <f t="shared" si="88"/>
        <v>0</v>
      </c>
      <c r="K250" s="89">
        <f t="shared" si="89"/>
        <v>0</v>
      </c>
    </row>
    <row r="251" spans="1:11" x14ac:dyDescent="0.25">
      <c r="A251" s="50" t="s">
        <v>547</v>
      </c>
      <c r="B251" s="20">
        <f>IF(D251="","",MAX($A$9:B250)+1)</f>
        <v>170</v>
      </c>
      <c r="C251" s="17" t="s">
        <v>216</v>
      </c>
      <c r="D251" s="19" t="s">
        <v>15</v>
      </c>
      <c r="E251" s="24">
        <v>5</v>
      </c>
      <c r="F251" s="40"/>
      <c r="G251" s="76"/>
      <c r="H251" s="67"/>
      <c r="I251" s="81">
        <f t="shared" ref="I251:I282" si="90">G251+(G251*H251)</f>
        <v>0</v>
      </c>
      <c r="J251" s="81">
        <f t="shared" ref="J251:J282" si="91">G251*E251</f>
        <v>0</v>
      </c>
      <c r="K251" s="89">
        <f t="shared" ref="K251:K282" si="92">I251*E251</f>
        <v>0</v>
      </c>
    </row>
    <row r="252" spans="1:11" x14ac:dyDescent="0.25">
      <c r="A252" s="50" t="s">
        <v>547</v>
      </c>
      <c r="B252" s="20">
        <f>IF(D252="","",MAX($A$9:B251)+1)</f>
        <v>171</v>
      </c>
      <c r="C252" s="17" t="s">
        <v>217</v>
      </c>
      <c r="D252" s="19" t="s">
        <v>15</v>
      </c>
      <c r="E252" s="24">
        <v>5</v>
      </c>
      <c r="F252" s="40"/>
      <c r="G252" s="76"/>
      <c r="H252" s="67"/>
      <c r="I252" s="81">
        <f t="shared" si="90"/>
        <v>0</v>
      </c>
      <c r="J252" s="81">
        <f t="shared" si="91"/>
        <v>0</v>
      </c>
      <c r="K252" s="89">
        <f t="shared" si="92"/>
        <v>0</v>
      </c>
    </row>
    <row r="253" spans="1:11" x14ac:dyDescent="0.25">
      <c r="A253" s="50" t="s">
        <v>547</v>
      </c>
      <c r="B253" s="20">
        <f>IF(D253="","",MAX($A$9:B252)+1)</f>
        <v>172</v>
      </c>
      <c r="C253" s="17" t="s">
        <v>218</v>
      </c>
      <c r="D253" s="19" t="s">
        <v>15</v>
      </c>
      <c r="E253" s="24">
        <v>5</v>
      </c>
      <c r="F253" s="40"/>
      <c r="G253" s="76"/>
      <c r="H253" s="67"/>
      <c r="I253" s="81">
        <f t="shared" si="90"/>
        <v>0</v>
      </c>
      <c r="J253" s="81">
        <f t="shared" si="91"/>
        <v>0</v>
      </c>
      <c r="K253" s="89">
        <f t="shared" si="92"/>
        <v>0</v>
      </c>
    </row>
    <row r="254" spans="1:11" x14ac:dyDescent="0.25">
      <c r="A254" s="50" t="s">
        <v>547</v>
      </c>
      <c r="B254" s="20">
        <f>IF(D254="","",MAX($A$9:B253)+1)</f>
        <v>173</v>
      </c>
      <c r="C254" s="17" t="s">
        <v>219</v>
      </c>
      <c r="D254" s="19" t="s">
        <v>15</v>
      </c>
      <c r="E254" s="24">
        <v>5</v>
      </c>
      <c r="F254" s="40"/>
      <c r="G254" s="76"/>
      <c r="H254" s="67"/>
      <c r="I254" s="81">
        <f t="shared" si="90"/>
        <v>0</v>
      </c>
      <c r="J254" s="81">
        <f t="shared" si="91"/>
        <v>0</v>
      </c>
      <c r="K254" s="89">
        <f t="shared" si="92"/>
        <v>0</v>
      </c>
    </row>
    <row r="255" spans="1:11" x14ac:dyDescent="0.25">
      <c r="A255" s="50" t="s">
        <v>547</v>
      </c>
      <c r="B255" s="20">
        <f>IF(D255="","",MAX($A$9:B254)+1)</f>
        <v>174</v>
      </c>
      <c r="C255" s="17" t="s">
        <v>220</v>
      </c>
      <c r="D255" s="19" t="s">
        <v>15</v>
      </c>
      <c r="E255" s="24">
        <v>5</v>
      </c>
      <c r="F255" s="40"/>
      <c r="G255" s="76"/>
      <c r="H255" s="67"/>
      <c r="I255" s="81">
        <f t="shared" si="90"/>
        <v>0</v>
      </c>
      <c r="J255" s="81">
        <f t="shared" si="91"/>
        <v>0</v>
      </c>
      <c r="K255" s="89">
        <f t="shared" si="92"/>
        <v>0</v>
      </c>
    </row>
    <row r="256" spans="1:11" x14ac:dyDescent="0.25">
      <c r="A256" s="50" t="s">
        <v>547</v>
      </c>
      <c r="B256" s="20">
        <f>IF(D256="","",MAX($A$9:B255)+1)</f>
        <v>175</v>
      </c>
      <c r="C256" s="17" t="s">
        <v>221</v>
      </c>
      <c r="D256" s="19" t="s">
        <v>15</v>
      </c>
      <c r="E256" s="24">
        <v>5</v>
      </c>
      <c r="F256" s="40"/>
      <c r="G256" s="76"/>
      <c r="H256" s="67"/>
      <c r="I256" s="81">
        <f t="shared" si="90"/>
        <v>0</v>
      </c>
      <c r="J256" s="81">
        <f t="shared" si="91"/>
        <v>0</v>
      </c>
      <c r="K256" s="89">
        <f t="shared" si="92"/>
        <v>0</v>
      </c>
    </row>
    <row r="257" spans="1:11" x14ac:dyDescent="0.25">
      <c r="A257" s="50" t="s">
        <v>547</v>
      </c>
      <c r="B257" s="20">
        <f>IF(D257="","",MAX($A$9:B256)+1)</f>
        <v>176</v>
      </c>
      <c r="C257" s="17" t="s">
        <v>222</v>
      </c>
      <c r="D257" s="19" t="s">
        <v>15</v>
      </c>
      <c r="E257" s="24">
        <v>5</v>
      </c>
      <c r="F257" s="40"/>
      <c r="G257" s="76"/>
      <c r="H257" s="67"/>
      <c r="I257" s="81">
        <f t="shared" si="90"/>
        <v>0</v>
      </c>
      <c r="J257" s="81">
        <f t="shared" si="91"/>
        <v>0</v>
      </c>
      <c r="K257" s="89">
        <f t="shared" si="92"/>
        <v>0</v>
      </c>
    </row>
    <row r="258" spans="1:11" x14ac:dyDescent="0.25">
      <c r="A258" s="50" t="s">
        <v>547</v>
      </c>
      <c r="B258" s="20">
        <f>IF(D258="","",MAX($A$9:B257)+1)</f>
        <v>177</v>
      </c>
      <c r="C258" s="17" t="s">
        <v>223</v>
      </c>
      <c r="D258" s="19" t="s">
        <v>15</v>
      </c>
      <c r="E258" s="24">
        <v>5</v>
      </c>
      <c r="F258" s="40"/>
      <c r="G258" s="76"/>
      <c r="H258" s="67"/>
      <c r="I258" s="81">
        <f t="shared" si="90"/>
        <v>0</v>
      </c>
      <c r="J258" s="81">
        <f t="shared" si="91"/>
        <v>0</v>
      </c>
      <c r="K258" s="89">
        <f t="shared" si="92"/>
        <v>0</v>
      </c>
    </row>
    <row r="259" spans="1:11" x14ac:dyDescent="0.25">
      <c r="A259" s="50" t="s">
        <v>547</v>
      </c>
      <c r="B259" s="20">
        <f>IF(D259="","",MAX($A$9:B258)+1)</f>
        <v>178</v>
      </c>
      <c r="C259" s="17" t="s">
        <v>224</v>
      </c>
      <c r="D259" s="19" t="s">
        <v>15</v>
      </c>
      <c r="E259" s="24">
        <v>5</v>
      </c>
      <c r="F259" s="40"/>
      <c r="G259" s="76"/>
      <c r="H259" s="67"/>
      <c r="I259" s="81">
        <f t="shared" si="90"/>
        <v>0</v>
      </c>
      <c r="J259" s="81">
        <f t="shared" si="91"/>
        <v>0</v>
      </c>
      <c r="K259" s="89">
        <f t="shared" si="92"/>
        <v>0</v>
      </c>
    </row>
    <row r="260" spans="1:11" x14ac:dyDescent="0.25">
      <c r="A260" s="50" t="s">
        <v>547</v>
      </c>
      <c r="B260" s="20">
        <f>IF(D260="","",MAX($A$9:B259)+1)</f>
        <v>179</v>
      </c>
      <c r="C260" s="17" t="s">
        <v>225</v>
      </c>
      <c r="D260" s="19" t="s">
        <v>15</v>
      </c>
      <c r="E260" s="24">
        <v>5</v>
      </c>
      <c r="F260" s="40"/>
      <c r="G260" s="76"/>
      <c r="H260" s="67"/>
      <c r="I260" s="81">
        <f t="shared" si="90"/>
        <v>0</v>
      </c>
      <c r="J260" s="81">
        <f t="shared" si="91"/>
        <v>0</v>
      </c>
      <c r="K260" s="89">
        <f t="shared" si="92"/>
        <v>0</v>
      </c>
    </row>
    <row r="261" spans="1:11" x14ac:dyDescent="0.25">
      <c r="A261" s="50" t="s">
        <v>547</v>
      </c>
      <c r="B261" s="20">
        <f>IF(D261="","",MAX($A$9:B260)+1)</f>
        <v>180</v>
      </c>
      <c r="C261" s="17" t="s">
        <v>226</v>
      </c>
      <c r="D261" s="19" t="s">
        <v>15</v>
      </c>
      <c r="E261" s="24">
        <v>5</v>
      </c>
      <c r="F261" s="40"/>
      <c r="G261" s="76"/>
      <c r="H261" s="67"/>
      <c r="I261" s="81">
        <f t="shared" si="90"/>
        <v>0</v>
      </c>
      <c r="J261" s="81">
        <f t="shared" si="91"/>
        <v>0</v>
      </c>
      <c r="K261" s="89">
        <f t="shared" si="92"/>
        <v>0</v>
      </c>
    </row>
    <row r="262" spans="1:11" x14ac:dyDescent="0.25">
      <c r="A262" s="50" t="s">
        <v>547</v>
      </c>
      <c r="B262" s="20">
        <f>IF(D262="","",MAX($A$9:B261)+1)</f>
        <v>181</v>
      </c>
      <c r="C262" s="17" t="s">
        <v>227</v>
      </c>
      <c r="D262" s="19" t="s">
        <v>15</v>
      </c>
      <c r="E262" s="24">
        <v>5</v>
      </c>
      <c r="F262" s="40"/>
      <c r="G262" s="76"/>
      <c r="H262" s="67"/>
      <c r="I262" s="81">
        <f t="shared" si="90"/>
        <v>0</v>
      </c>
      <c r="J262" s="81">
        <f t="shared" si="91"/>
        <v>0</v>
      </c>
      <c r="K262" s="89">
        <f t="shared" si="92"/>
        <v>0</v>
      </c>
    </row>
    <row r="263" spans="1:11" x14ac:dyDescent="0.25">
      <c r="A263" s="50" t="s">
        <v>547</v>
      </c>
      <c r="B263" s="20">
        <f>IF(D263="","",MAX($A$9:B262)+1)</f>
        <v>182</v>
      </c>
      <c r="C263" s="17" t="s">
        <v>228</v>
      </c>
      <c r="D263" s="19" t="s">
        <v>15</v>
      </c>
      <c r="E263" s="24">
        <v>5</v>
      </c>
      <c r="F263" s="40"/>
      <c r="G263" s="76"/>
      <c r="H263" s="67"/>
      <c r="I263" s="81">
        <f t="shared" si="90"/>
        <v>0</v>
      </c>
      <c r="J263" s="81">
        <f t="shared" si="91"/>
        <v>0</v>
      </c>
      <c r="K263" s="89">
        <f t="shared" si="92"/>
        <v>0</v>
      </c>
    </row>
    <row r="264" spans="1:11" x14ac:dyDescent="0.25">
      <c r="A264" s="50" t="s">
        <v>547</v>
      </c>
      <c r="B264" s="20">
        <f>IF(D264="","",MAX($A$9:B263)+1)</f>
        <v>183</v>
      </c>
      <c r="C264" s="17" t="s">
        <v>229</v>
      </c>
      <c r="D264" s="19" t="s">
        <v>15</v>
      </c>
      <c r="E264" s="24">
        <v>5</v>
      </c>
      <c r="F264" s="40"/>
      <c r="G264" s="76"/>
      <c r="H264" s="67"/>
      <c r="I264" s="81">
        <f t="shared" si="90"/>
        <v>0</v>
      </c>
      <c r="J264" s="81">
        <f t="shared" si="91"/>
        <v>0</v>
      </c>
      <c r="K264" s="89">
        <f t="shared" si="92"/>
        <v>0</v>
      </c>
    </row>
    <row r="265" spans="1:11" x14ac:dyDescent="0.25">
      <c r="A265" s="50" t="s">
        <v>547</v>
      </c>
      <c r="B265" s="20">
        <f>IF(D265="","",MAX($A$9:B264)+1)</f>
        <v>184</v>
      </c>
      <c r="C265" s="17" t="s">
        <v>230</v>
      </c>
      <c r="D265" s="19" t="s">
        <v>15</v>
      </c>
      <c r="E265" s="24">
        <v>5</v>
      </c>
      <c r="F265" s="40"/>
      <c r="G265" s="76"/>
      <c r="H265" s="67"/>
      <c r="I265" s="81">
        <f t="shared" si="90"/>
        <v>0</v>
      </c>
      <c r="J265" s="81">
        <f t="shared" si="91"/>
        <v>0</v>
      </c>
      <c r="K265" s="89">
        <f t="shared" si="92"/>
        <v>0</v>
      </c>
    </row>
    <row r="266" spans="1:11" x14ac:dyDescent="0.25">
      <c r="A266" s="50" t="s">
        <v>547</v>
      </c>
      <c r="B266" s="20">
        <f>IF(D266="","",MAX($A$9:B265)+1)</f>
        <v>185</v>
      </c>
      <c r="C266" s="17" t="s">
        <v>231</v>
      </c>
      <c r="D266" s="19" t="s">
        <v>15</v>
      </c>
      <c r="E266" s="24">
        <v>5</v>
      </c>
      <c r="F266" s="40"/>
      <c r="G266" s="76"/>
      <c r="H266" s="67"/>
      <c r="I266" s="81">
        <f t="shared" si="90"/>
        <v>0</v>
      </c>
      <c r="J266" s="81">
        <f t="shared" si="91"/>
        <v>0</v>
      </c>
      <c r="K266" s="89">
        <f t="shared" si="92"/>
        <v>0</v>
      </c>
    </row>
    <row r="267" spans="1:11" x14ac:dyDescent="0.25">
      <c r="A267" s="50" t="s">
        <v>547</v>
      </c>
      <c r="B267" s="20">
        <f>IF(D267="","",MAX($A$9:B266)+1)</f>
        <v>186</v>
      </c>
      <c r="C267" s="17" t="s">
        <v>232</v>
      </c>
      <c r="D267" s="19" t="s">
        <v>15</v>
      </c>
      <c r="E267" s="24">
        <v>5</v>
      </c>
      <c r="F267" s="40"/>
      <c r="G267" s="76"/>
      <c r="H267" s="67"/>
      <c r="I267" s="81">
        <f t="shared" si="90"/>
        <v>0</v>
      </c>
      <c r="J267" s="81">
        <f t="shared" si="91"/>
        <v>0</v>
      </c>
      <c r="K267" s="89">
        <f t="shared" si="92"/>
        <v>0</v>
      </c>
    </row>
    <row r="268" spans="1:11" x14ac:dyDescent="0.25">
      <c r="A268" s="50" t="s">
        <v>547</v>
      </c>
      <c r="B268" s="20">
        <f>IF(D268="","",MAX($A$9:B267)+1)</f>
        <v>187</v>
      </c>
      <c r="C268" s="17" t="s">
        <v>233</v>
      </c>
      <c r="D268" s="19" t="s">
        <v>15</v>
      </c>
      <c r="E268" s="24">
        <v>5</v>
      </c>
      <c r="F268" s="40"/>
      <c r="G268" s="76"/>
      <c r="H268" s="67"/>
      <c r="I268" s="81">
        <f t="shared" si="90"/>
        <v>0</v>
      </c>
      <c r="J268" s="81">
        <f t="shared" si="91"/>
        <v>0</v>
      </c>
      <c r="K268" s="89">
        <f t="shared" si="92"/>
        <v>0</v>
      </c>
    </row>
    <row r="269" spans="1:11" x14ac:dyDescent="0.25">
      <c r="A269" s="50" t="s">
        <v>547</v>
      </c>
      <c r="B269" s="20">
        <f>IF(D269="","",MAX($A$9:B268)+1)</f>
        <v>188</v>
      </c>
      <c r="C269" s="17" t="s">
        <v>234</v>
      </c>
      <c r="D269" s="19" t="s">
        <v>15</v>
      </c>
      <c r="E269" s="24">
        <v>5</v>
      </c>
      <c r="F269" s="40"/>
      <c r="G269" s="76"/>
      <c r="H269" s="67"/>
      <c r="I269" s="81">
        <f t="shared" si="90"/>
        <v>0</v>
      </c>
      <c r="J269" s="81">
        <f t="shared" si="91"/>
        <v>0</v>
      </c>
      <c r="K269" s="89">
        <f t="shared" si="92"/>
        <v>0</v>
      </c>
    </row>
    <row r="270" spans="1:11" x14ac:dyDescent="0.25">
      <c r="A270" s="50" t="s">
        <v>547</v>
      </c>
      <c r="B270" s="20">
        <f>IF(D270="","",MAX($A$9:B269)+1)</f>
        <v>189</v>
      </c>
      <c r="C270" s="17" t="s">
        <v>235</v>
      </c>
      <c r="D270" s="19" t="s">
        <v>15</v>
      </c>
      <c r="E270" s="24">
        <v>5</v>
      </c>
      <c r="F270" s="40"/>
      <c r="G270" s="76"/>
      <c r="H270" s="67"/>
      <c r="I270" s="81">
        <f t="shared" si="90"/>
        <v>0</v>
      </c>
      <c r="J270" s="81">
        <f t="shared" si="91"/>
        <v>0</v>
      </c>
      <c r="K270" s="89">
        <f t="shared" si="92"/>
        <v>0</v>
      </c>
    </row>
    <row r="271" spans="1:11" x14ac:dyDescent="0.25">
      <c r="A271" s="50" t="s">
        <v>547</v>
      </c>
      <c r="B271" s="20">
        <f>IF(D271="","",MAX($A$9:B270)+1)</f>
        <v>190</v>
      </c>
      <c r="C271" s="17" t="s">
        <v>236</v>
      </c>
      <c r="D271" s="19" t="s">
        <v>15</v>
      </c>
      <c r="E271" s="24">
        <v>5</v>
      </c>
      <c r="F271" s="40"/>
      <c r="G271" s="76"/>
      <c r="H271" s="67"/>
      <c r="I271" s="81">
        <f t="shared" si="90"/>
        <v>0</v>
      </c>
      <c r="J271" s="81">
        <f t="shared" si="91"/>
        <v>0</v>
      </c>
      <c r="K271" s="89">
        <f t="shared" si="92"/>
        <v>0</v>
      </c>
    </row>
    <row r="272" spans="1:11" x14ac:dyDescent="0.25">
      <c r="A272" s="50" t="s">
        <v>547</v>
      </c>
      <c r="B272" s="20">
        <f>IF(D272="","",MAX($A$9:B271)+1)</f>
        <v>191</v>
      </c>
      <c r="C272" s="17" t="s">
        <v>237</v>
      </c>
      <c r="D272" s="19" t="s">
        <v>15</v>
      </c>
      <c r="E272" s="24">
        <v>5</v>
      </c>
      <c r="F272" s="40"/>
      <c r="G272" s="76"/>
      <c r="H272" s="67"/>
      <c r="I272" s="81">
        <f t="shared" si="90"/>
        <v>0</v>
      </c>
      <c r="J272" s="81">
        <f t="shared" si="91"/>
        <v>0</v>
      </c>
      <c r="K272" s="89">
        <f t="shared" si="92"/>
        <v>0</v>
      </c>
    </row>
    <row r="273" spans="1:11" x14ac:dyDescent="0.25">
      <c r="A273" s="50" t="s">
        <v>547</v>
      </c>
      <c r="B273" s="20">
        <f>IF(D273="","",MAX($A$9:B272)+1)</f>
        <v>192</v>
      </c>
      <c r="C273" s="17" t="s">
        <v>238</v>
      </c>
      <c r="D273" s="19" t="s">
        <v>15</v>
      </c>
      <c r="E273" s="24">
        <v>5</v>
      </c>
      <c r="F273" s="40"/>
      <c r="G273" s="76"/>
      <c r="H273" s="67"/>
      <c r="I273" s="81">
        <f t="shared" si="90"/>
        <v>0</v>
      </c>
      <c r="J273" s="81">
        <f t="shared" si="91"/>
        <v>0</v>
      </c>
      <c r="K273" s="89">
        <f t="shared" si="92"/>
        <v>0</v>
      </c>
    </row>
    <row r="274" spans="1:11" x14ac:dyDescent="0.25">
      <c r="A274" s="50" t="s">
        <v>547</v>
      </c>
      <c r="B274" s="20">
        <f>IF(D274="","",MAX($A$9:B273)+1)</f>
        <v>193</v>
      </c>
      <c r="C274" s="17" t="s">
        <v>239</v>
      </c>
      <c r="D274" s="19" t="s">
        <v>15</v>
      </c>
      <c r="E274" s="24">
        <v>5</v>
      </c>
      <c r="F274" s="40"/>
      <c r="G274" s="76"/>
      <c r="H274" s="67"/>
      <c r="I274" s="81">
        <f t="shared" si="90"/>
        <v>0</v>
      </c>
      <c r="J274" s="81">
        <f t="shared" si="91"/>
        <v>0</v>
      </c>
      <c r="K274" s="89">
        <f t="shared" si="92"/>
        <v>0</v>
      </c>
    </row>
    <row r="275" spans="1:11" x14ac:dyDescent="0.25">
      <c r="A275" s="50" t="s">
        <v>547</v>
      </c>
      <c r="B275" s="20">
        <f>IF(D275="","",MAX($A$9:B274)+1)</f>
        <v>194</v>
      </c>
      <c r="C275" s="17" t="s">
        <v>240</v>
      </c>
      <c r="D275" s="19" t="s">
        <v>15</v>
      </c>
      <c r="E275" s="24">
        <v>5</v>
      </c>
      <c r="F275" s="40"/>
      <c r="G275" s="76"/>
      <c r="H275" s="67"/>
      <c r="I275" s="81">
        <f t="shared" si="90"/>
        <v>0</v>
      </c>
      <c r="J275" s="81">
        <f t="shared" si="91"/>
        <v>0</v>
      </c>
      <c r="K275" s="89">
        <f t="shared" si="92"/>
        <v>0</v>
      </c>
    </row>
    <row r="276" spans="1:11" x14ac:dyDescent="0.25">
      <c r="A276" s="50" t="s">
        <v>547</v>
      </c>
      <c r="B276" s="20">
        <f>IF(D276="","",MAX($A$9:B275)+1)</f>
        <v>195</v>
      </c>
      <c r="C276" s="17" t="s">
        <v>241</v>
      </c>
      <c r="D276" s="19" t="s">
        <v>15</v>
      </c>
      <c r="E276" s="24">
        <v>5</v>
      </c>
      <c r="F276" s="40"/>
      <c r="G276" s="76"/>
      <c r="H276" s="67"/>
      <c r="I276" s="81">
        <f t="shared" si="90"/>
        <v>0</v>
      </c>
      <c r="J276" s="81">
        <f t="shared" si="91"/>
        <v>0</v>
      </c>
      <c r="K276" s="89">
        <f t="shared" si="92"/>
        <v>0</v>
      </c>
    </row>
    <row r="277" spans="1:11" x14ac:dyDescent="0.25">
      <c r="A277" s="50" t="s">
        <v>547</v>
      </c>
      <c r="B277" s="20">
        <f>IF(D277="","",MAX($A$9:B276)+1)</f>
        <v>196</v>
      </c>
      <c r="C277" s="17" t="s">
        <v>242</v>
      </c>
      <c r="D277" s="19" t="s">
        <v>15</v>
      </c>
      <c r="E277" s="24">
        <v>5</v>
      </c>
      <c r="F277" s="40"/>
      <c r="G277" s="76"/>
      <c r="H277" s="67"/>
      <c r="I277" s="81">
        <f t="shared" si="90"/>
        <v>0</v>
      </c>
      <c r="J277" s="81">
        <f t="shared" si="91"/>
        <v>0</v>
      </c>
      <c r="K277" s="89">
        <f t="shared" si="92"/>
        <v>0</v>
      </c>
    </row>
    <row r="278" spans="1:11" x14ac:dyDescent="0.25">
      <c r="A278" s="50" t="s">
        <v>547</v>
      </c>
      <c r="B278" s="20">
        <f>IF(D278="","",MAX($A$9:B277)+1)</f>
        <v>197</v>
      </c>
      <c r="C278" s="17" t="s">
        <v>243</v>
      </c>
      <c r="D278" s="19" t="s">
        <v>15</v>
      </c>
      <c r="E278" s="24">
        <v>5</v>
      </c>
      <c r="F278" s="40"/>
      <c r="G278" s="76"/>
      <c r="H278" s="67"/>
      <c r="I278" s="81">
        <f t="shared" si="90"/>
        <v>0</v>
      </c>
      <c r="J278" s="81">
        <f t="shared" si="91"/>
        <v>0</v>
      </c>
      <c r="K278" s="89">
        <f t="shared" si="92"/>
        <v>0</v>
      </c>
    </row>
    <row r="279" spans="1:11" x14ac:dyDescent="0.25">
      <c r="A279" s="50" t="s">
        <v>547</v>
      </c>
      <c r="B279" s="20">
        <f>IF(D279="","",MAX($A$9:B278)+1)</f>
        <v>198</v>
      </c>
      <c r="C279" s="17" t="s">
        <v>244</v>
      </c>
      <c r="D279" s="19" t="s">
        <v>15</v>
      </c>
      <c r="E279" s="24">
        <v>5</v>
      </c>
      <c r="F279" s="40"/>
      <c r="G279" s="76"/>
      <c r="H279" s="67"/>
      <c r="I279" s="81">
        <f t="shared" si="90"/>
        <v>0</v>
      </c>
      <c r="J279" s="81">
        <f t="shared" si="91"/>
        <v>0</v>
      </c>
      <c r="K279" s="89">
        <f t="shared" si="92"/>
        <v>0</v>
      </c>
    </row>
    <row r="280" spans="1:11" x14ac:dyDescent="0.25">
      <c r="A280" s="50" t="s">
        <v>547</v>
      </c>
      <c r="B280" s="20">
        <f>IF(D280="","",MAX($A$9:B279)+1)</f>
        <v>199</v>
      </c>
      <c r="C280" s="17" t="s">
        <v>245</v>
      </c>
      <c r="D280" s="19" t="s">
        <v>15</v>
      </c>
      <c r="E280" s="24">
        <v>5</v>
      </c>
      <c r="F280" s="40"/>
      <c r="G280" s="76"/>
      <c r="H280" s="67"/>
      <c r="I280" s="81">
        <f t="shared" si="90"/>
        <v>0</v>
      </c>
      <c r="J280" s="81">
        <f t="shared" si="91"/>
        <v>0</v>
      </c>
      <c r="K280" s="89">
        <f t="shared" si="92"/>
        <v>0</v>
      </c>
    </row>
    <row r="281" spans="1:11" x14ac:dyDescent="0.25">
      <c r="A281" s="50" t="s">
        <v>547</v>
      </c>
      <c r="B281" s="20">
        <f>IF(D281="","",MAX($A$9:B280)+1)</f>
        <v>200</v>
      </c>
      <c r="C281" s="17" t="s">
        <v>246</v>
      </c>
      <c r="D281" s="19" t="s">
        <v>15</v>
      </c>
      <c r="E281" s="24">
        <v>5</v>
      </c>
      <c r="F281" s="40"/>
      <c r="G281" s="76"/>
      <c r="H281" s="67"/>
      <c r="I281" s="81">
        <f t="shared" si="90"/>
        <v>0</v>
      </c>
      <c r="J281" s="81">
        <f t="shared" si="91"/>
        <v>0</v>
      </c>
      <c r="K281" s="89">
        <f t="shared" si="92"/>
        <v>0</v>
      </c>
    </row>
    <row r="282" spans="1:11" x14ac:dyDescent="0.25">
      <c r="A282" s="50" t="s">
        <v>547</v>
      </c>
      <c r="B282" s="20">
        <f>IF(D282="","",MAX($A$9:B281)+1)</f>
        <v>201</v>
      </c>
      <c r="C282" s="17" t="s">
        <v>247</v>
      </c>
      <c r="D282" s="19" t="s">
        <v>15</v>
      </c>
      <c r="E282" s="24">
        <v>5</v>
      </c>
      <c r="F282" s="40"/>
      <c r="G282" s="76"/>
      <c r="H282" s="67"/>
      <c r="I282" s="81">
        <f t="shared" si="90"/>
        <v>0</v>
      </c>
      <c r="J282" s="81">
        <f t="shared" si="91"/>
        <v>0</v>
      </c>
      <c r="K282" s="89">
        <f t="shared" si="92"/>
        <v>0</v>
      </c>
    </row>
    <row r="283" spans="1:11" ht="15" x14ac:dyDescent="0.25">
      <c r="A283" s="48"/>
      <c r="B283" s="40"/>
      <c r="C283" s="18" t="s">
        <v>248</v>
      </c>
      <c r="D283" s="40"/>
      <c r="E283" s="42"/>
      <c r="F283" s="42"/>
      <c r="G283" s="75"/>
      <c r="H283" s="65"/>
      <c r="I283" s="77"/>
      <c r="J283" s="77"/>
      <c r="K283" s="87"/>
    </row>
    <row r="284" spans="1:11" ht="28.5" x14ac:dyDescent="0.25">
      <c r="A284" s="48"/>
      <c r="B284" s="40"/>
      <c r="C284" s="17" t="s">
        <v>169</v>
      </c>
      <c r="D284" s="40"/>
      <c r="E284" s="42"/>
      <c r="F284" s="42"/>
      <c r="G284" s="75"/>
      <c r="H284" s="65"/>
      <c r="I284" s="77"/>
      <c r="J284" s="77"/>
      <c r="K284" s="87"/>
    </row>
    <row r="285" spans="1:11" x14ac:dyDescent="0.25">
      <c r="A285" s="50" t="s">
        <v>547</v>
      </c>
      <c r="B285" s="20">
        <f>IF(D285="","",MAX($A$9:B284)+1)</f>
        <v>202</v>
      </c>
      <c r="C285" s="17" t="s">
        <v>249</v>
      </c>
      <c r="D285" s="19" t="s">
        <v>15</v>
      </c>
      <c r="E285" s="25">
        <v>5</v>
      </c>
      <c r="F285" s="40"/>
      <c r="G285" s="76"/>
      <c r="H285" s="67"/>
      <c r="I285" s="81">
        <f t="shared" ref="I285:I314" si="93">G285+(G285*H285)</f>
        <v>0</v>
      </c>
      <c r="J285" s="81">
        <f t="shared" ref="J285:J314" si="94">G285*E285</f>
        <v>0</v>
      </c>
      <c r="K285" s="89">
        <f t="shared" ref="K285:K314" si="95">I285*E285</f>
        <v>0</v>
      </c>
    </row>
    <row r="286" spans="1:11" x14ac:dyDescent="0.25">
      <c r="A286" s="50" t="s">
        <v>547</v>
      </c>
      <c r="B286" s="20">
        <f>IF(D286="","",MAX($A$9:B285)+1)</f>
        <v>203</v>
      </c>
      <c r="C286" s="17" t="s">
        <v>250</v>
      </c>
      <c r="D286" s="19" t="s">
        <v>15</v>
      </c>
      <c r="E286" s="25">
        <v>5</v>
      </c>
      <c r="F286" s="40"/>
      <c r="G286" s="76"/>
      <c r="H286" s="67"/>
      <c r="I286" s="81">
        <f t="shared" si="93"/>
        <v>0</v>
      </c>
      <c r="J286" s="81">
        <f t="shared" si="94"/>
        <v>0</v>
      </c>
      <c r="K286" s="89">
        <f t="shared" si="95"/>
        <v>0</v>
      </c>
    </row>
    <row r="287" spans="1:11" x14ac:dyDescent="0.25">
      <c r="A287" s="50" t="s">
        <v>547</v>
      </c>
      <c r="B287" s="20">
        <f>IF(D287="","",MAX($A$9:B286)+1)</f>
        <v>204</v>
      </c>
      <c r="C287" s="17" t="s">
        <v>251</v>
      </c>
      <c r="D287" s="19" t="s">
        <v>15</v>
      </c>
      <c r="E287" s="25">
        <v>5</v>
      </c>
      <c r="F287" s="40"/>
      <c r="G287" s="76"/>
      <c r="H287" s="67"/>
      <c r="I287" s="81">
        <f t="shared" si="93"/>
        <v>0</v>
      </c>
      <c r="J287" s="81">
        <f t="shared" si="94"/>
        <v>0</v>
      </c>
      <c r="K287" s="89">
        <f t="shared" si="95"/>
        <v>0</v>
      </c>
    </row>
    <row r="288" spans="1:11" x14ac:dyDescent="0.25">
      <c r="A288" s="50" t="s">
        <v>547</v>
      </c>
      <c r="B288" s="20">
        <f>IF(D288="","",MAX($A$9:B287)+1)</f>
        <v>205</v>
      </c>
      <c r="C288" s="17" t="s">
        <v>252</v>
      </c>
      <c r="D288" s="19" t="s">
        <v>15</v>
      </c>
      <c r="E288" s="25">
        <v>5</v>
      </c>
      <c r="F288" s="40"/>
      <c r="G288" s="76"/>
      <c r="H288" s="67"/>
      <c r="I288" s="81">
        <f t="shared" si="93"/>
        <v>0</v>
      </c>
      <c r="J288" s="81">
        <f t="shared" si="94"/>
        <v>0</v>
      </c>
      <c r="K288" s="89">
        <f t="shared" si="95"/>
        <v>0</v>
      </c>
    </row>
    <row r="289" spans="1:11" x14ac:dyDescent="0.25">
      <c r="A289" s="50" t="s">
        <v>547</v>
      </c>
      <c r="B289" s="20">
        <f>IF(D289="","",MAX($A$9:B288)+1)</f>
        <v>206</v>
      </c>
      <c r="C289" s="17" t="s">
        <v>253</v>
      </c>
      <c r="D289" s="19" t="s">
        <v>15</v>
      </c>
      <c r="E289" s="25">
        <v>5</v>
      </c>
      <c r="F289" s="40"/>
      <c r="G289" s="76"/>
      <c r="H289" s="67"/>
      <c r="I289" s="81">
        <f t="shared" si="93"/>
        <v>0</v>
      </c>
      <c r="J289" s="81">
        <f t="shared" si="94"/>
        <v>0</v>
      </c>
      <c r="K289" s="89">
        <f t="shared" si="95"/>
        <v>0</v>
      </c>
    </row>
    <row r="290" spans="1:11" x14ac:dyDescent="0.25">
      <c r="A290" s="50" t="s">
        <v>547</v>
      </c>
      <c r="B290" s="20">
        <f>IF(D290="","",MAX($A$9:B289)+1)</f>
        <v>207</v>
      </c>
      <c r="C290" s="17" t="s">
        <v>254</v>
      </c>
      <c r="D290" s="19" t="s">
        <v>15</v>
      </c>
      <c r="E290" s="25">
        <v>5</v>
      </c>
      <c r="F290" s="40"/>
      <c r="G290" s="76"/>
      <c r="H290" s="67"/>
      <c r="I290" s="81">
        <f t="shared" si="93"/>
        <v>0</v>
      </c>
      <c r="J290" s="81">
        <f t="shared" si="94"/>
        <v>0</v>
      </c>
      <c r="K290" s="89">
        <f t="shared" si="95"/>
        <v>0</v>
      </c>
    </row>
    <row r="291" spans="1:11" x14ac:dyDescent="0.25">
      <c r="A291" s="50" t="s">
        <v>547</v>
      </c>
      <c r="B291" s="20">
        <f>IF(D291="","",MAX($A$9:B290)+1)</f>
        <v>208</v>
      </c>
      <c r="C291" s="17" t="s">
        <v>255</v>
      </c>
      <c r="D291" s="19" t="s">
        <v>15</v>
      </c>
      <c r="E291" s="25">
        <v>5</v>
      </c>
      <c r="F291" s="40"/>
      <c r="G291" s="76"/>
      <c r="H291" s="67"/>
      <c r="I291" s="81">
        <f t="shared" si="93"/>
        <v>0</v>
      </c>
      <c r="J291" s="81">
        <f t="shared" si="94"/>
        <v>0</v>
      </c>
      <c r="K291" s="89">
        <f t="shared" si="95"/>
        <v>0</v>
      </c>
    </row>
    <row r="292" spans="1:11" x14ac:dyDescent="0.25">
      <c r="A292" s="50" t="s">
        <v>547</v>
      </c>
      <c r="B292" s="20">
        <f>IF(D292="","",MAX($A$9:B291)+1)</f>
        <v>209</v>
      </c>
      <c r="C292" s="17" t="s">
        <v>256</v>
      </c>
      <c r="D292" s="19" t="s">
        <v>15</v>
      </c>
      <c r="E292" s="25">
        <v>5</v>
      </c>
      <c r="F292" s="40"/>
      <c r="G292" s="76"/>
      <c r="H292" s="67"/>
      <c r="I292" s="81">
        <f t="shared" si="93"/>
        <v>0</v>
      </c>
      <c r="J292" s="81">
        <f t="shared" si="94"/>
        <v>0</v>
      </c>
      <c r="K292" s="89">
        <f t="shared" si="95"/>
        <v>0</v>
      </c>
    </row>
    <row r="293" spans="1:11" x14ac:dyDescent="0.25">
      <c r="A293" s="50" t="s">
        <v>547</v>
      </c>
      <c r="B293" s="20">
        <f>IF(D293="","",MAX($A$9:B292)+1)</f>
        <v>210</v>
      </c>
      <c r="C293" s="17" t="s">
        <v>257</v>
      </c>
      <c r="D293" s="19" t="s">
        <v>15</v>
      </c>
      <c r="E293" s="25">
        <v>5</v>
      </c>
      <c r="F293" s="40"/>
      <c r="G293" s="76"/>
      <c r="H293" s="67"/>
      <c r="I293" s="81">
        <f t="shared" si="93"/>
        <v>0</v>
      </c>
      <c r="J293" s="81">
        <f t="shared" si="94"/>
        <v>0</v>
      </c>
      <c r="K293" s="89">
        <f t="shared" si="95"/>
        <v>0</v>
      </c>
    </row>
    <row r="294" spans="1:11" x14ac:dyDescent="0.25">
      <c r="A294" s="50" t="s">
        <v>547</v>
      </c>
      <c r="B294" s="20">
        <f>IF(D294="","",MAX($A$9:B293)+1)</f>
        <v>211</v>
      </c>
      <c r="C294" s="17" t="s">
        <v>258</v>
      </c>
      <c r="D294" s="19" t="s">
        <v>15</v>
      </c>
      <c r="E294" s="25">
        <v>5</v>
      </c>
      <c r="F294" s="40"/>
      <c r="G294" s="76"/>
      <c r="H294" s="67"/>
      <c r="I294" s="81">
        <f t="shared" si="93"/>
        <v>0</v>
      </c>
      <c r="J294" s="81">
        <f t="shared" si="94"/>
        <v>0</v>
      </c>
      <c r="K294" s="89">
        <f t="shared" si="95"/>
        <v>0</v>
      </c>
    </row>
    <row r="295" spans="1:11" x14ac:dyDescent="0.25">
      <c r="A295" s="50" t="s">
        <v>547</v>
      </c>
      <c r="B295" s="20">
        <f>IF(D295="","",MAX($A$9:B294)+1)</f>
        <v>212</v>
      </c>
      <c r="C295" s="17" t="s">
        <v>259</v>
      </c>
      <c r="D295" s="19" t="s">
        <v>15</v>
      </c>
      <c r="E295" s="25">
        <v>5</v>
      </c>
      <c r="F295" s="40"/>
      <c r="G295" s="76"/>
      <c r="H295" s="67"/>
      <c r="I295" s="81">
        <f t="shared" si="93"/>
        <v>0</v>
      </c>
      <c r="J295" s="81">
        <f t="shared" si="94"/>
        <v>0</v>
      </c>
      <c r="K295" s="89">
        <f t="shared" si="95"/>
        <v>0</v>
      </c>
    </row>
    <row r="296" spans="1:11" x14ac:dyDescent="0.25">
      <c r="A296" s="50" t="s">
        <v>547</v>
      </c>
      <c r="B296" s="20">
        <f>IF(D296="","",MAX($A$9:B295)+1)</f>
        <v>213</v>
      </c>
      <c r="C296" s="17" t="s">
        <v>260</v>
      </c>
      <c r="D296" s="19" t="s">
        <v>15</v>
      </c>
      <c r="E296" s="25">
        <v>5</v>
      </c>
      <c r="F296" s="40"/>
      <c r="G296" s="76"/>
      <c r="H296" s="67"/>
      <c r="I296" s="81">
        <f t="shared" si="93"/>
        <v>0</v>
      </c>
      <c r="J296" s="81">
        <f t="shared" si="94"/>
        <v>0</v>
      </c>
      <c r="K296" s="89">
        <f t="shared" si="95"/>
        <v>0</v>
      </c>
    </row>
    <row r="297" spans="1:11" x14ac:dyDescent="0.25">
      <c r="A297" s="50" t="s">
        <v>547</v>
      </c>
      <c r="B297" s="20">
        <f>IF(D297="","",MAX($A$9:B296)+1)</f>
        <v>214</v>
      </c>
      <c r="C297" s="17" t="s">
        <v>261</v>
      </c>
      <c r="D297" s="19" t="s">
        <v>15</v>
      </c>
      <c r="E297" s="25">
        <v>5</v>
      </c>
      <c r="F297" s="40"/>
      <c r="G297" s="76"/>
      <c r="H297" s="67"/>
      <c r="I297" s="81">
        <f t="shared" si="93"/>
        <v>0</v>
      </c>
      <c r="J297" s="81">
        <f t="shared" si="94"/>
        <v>0</v>
      </c>
      <c r="K297" s="89">
        <f t="shared" si="95"/>
        <v>0</v>
      </c>
    </row>
    <row r="298" spans="1:11" x14ac:dyDescent="0.25">
      <c r="A298" s="50" t="s">
        <v>547</v>
      </c>
      <c r="B298" s="20">
        <f>IF(D298="","",MAX($A$9:B297)+1)</f>
        <v>215</v>
      </c>
      <c r="C298" s="17" t="s">
        <v>262</v>
      </c>
      <c r="D298" s="19" t="s">
        <v>15</v>
      </c>
      <c r="E298" s="25">
        <v>5</v>
      </c>
      <c r="F298" s="40"/>
      <c r="G298" s="76"/>
      <c r="H298" s="67"/>
      <c r="I298" s="81">
        <f t="shared" si="93"/>
        <v>0</v>
      </c>
      <c r="J298" s="81">
        <f t="shared" si="94"/>
        <v>0</v>
      </c>
      <c r="K298" s="89">
        <f t="shared" si="95"/>
        <v>0</v>
      </c>
    </row>
    <row r="299" spans="1:11" x14ac:dyDescent="0.25">
      <c r="A299" s="50" t="s">
        <v>547</v>
      </c>
      <c r="B299" s="20">
        <f>IF(D299="","",MAX($A$9:B298)+1)</f>
        <v>216</v>
      </c>
      <c r="C299" s="17" t="s">
        <v>263</v>
      </c>
      <c r="D299" s="19" t="s">
        <v>15</v>
      </c>
      <c r="E299" s="25">
        <v>5</v>
      </c>
      <c r="F299" s="40"/>
      <c r="G299" s="76"/>
      <c r="H299" s="67"/>
      <c r="I299" s="81">
        <f t="shared" si="93"/>
        <v>0</v>
      </c>
      <c r="J299" s="81">
        <f t="shared" si="94"/>
        <v>0</v>
      </c>
      <c r="K299" s="89">
        <f t="shared" si="95"/>
        <v>0</v>
      </c>
    </row>
    <row r="300" spans="1:11" x14ac:dyDescent="0.25">
      <c r="A300" s="50" t="s">
        <v>547</v>
      </c>
      <c r="B300" s="20">
        <f>IF(D300="","",MAX($A$9:B299)+1)</f>
        <v>217</v>
      </c>
      <c r="C300" s="17" t="s">
        <v>264</v>
      </c>
      <c r="D300" s="19" t="s">
        <v>15</v>
      </c>
      <c r="E300" s="25">
        <v>5</v>
      </c>
      <c r="F300" s="40"/>
      <c r="G300" s="76"/>
      <c r="H300" s="67"/>
      <c r="I300" s="81">
        <f t="shared" si="93"/>
        <v>0</v>
      </c>
      <c r="J300" s="81">
        <f t="shared" si="94"/>
        <v>0</v>
      </c>
      <c r="K300" s="89">
        <f t="shared" si="95"/>
        <v>0</v>
      </c>
    </row>
    <row r="301" spans="1:11" x14ac:dyDescent="0.25">
      <c r="A301" s="50" t="s">
        <v>547</v>
      </c>
      <c r="B301" s="20">
        <f>IF(D301="","",MAX($A$9:B300)+1)</f>
        <v>218</v>
      </c>
      <c r="C301" s="17" t="s">
        <v>265</v>
      </c>
      <c r="D301" s="19" t="s">
        <v>15</v>
      </c>
      <c r="E301" s="25">
        <v>5</v>
      </c>
      <c r="F301" s="40"/>
      <c r="G301" s="76"/>
      <c r="H301" s="67"/>
      <c r="I301" s="81">
        <f t="shared" si="93"/>
        <v>0</v>
      </c>
      <c r="J301" s="81">
        <f t="shared" si="94"/>
        <v>0</v>
      </c>
      <c r="K301" s="89">
        <f t="shared" si="95"/>
        <v>0</v>
      </c>
    </row>
    <row r="302" spans="1:11" x14ac:dyDescent="0.25">
      <c r="A302" s="50" t="s">
        <v>547</v>
      </c>
      <c r="B302" s="20">
        <f>IF(D302="","",MAX($A$9:B301)+1)</f>
        <v>219</v>
      </c>
      <c r="C302" s="17" t="s">
        <v>266</v>
      </c>
      <c r="D302" s="19" t="s">
        <v>15</v>
      </c>
      <c r="E302" s="25">
        <v>5</v>
      </c>
      <c r="F302" s="40"/>
      <c r="G302" s="76"/>
      <c r="H302" s="67"/>
      <c r="I302" s="81">
        <f t="shared" si="93"/>
        <v>0</v>
      </c>
      <c r="J302" s="81">
        <f t="shared" si="94"/>
        <v>0</v>
      </c>
      <c r="K302" s="89">
        <f t="shared" si="95"/>
        <v>0</v>
      </c>
    </row>
    <row r="303" spans="1:11" x14ac:dyDescent="0.25">
      <c r="A303" s="50" t="s">
        <v>547</v>
      </c>
      <c r="B303" s="20">
        <f>IF(D303="","",MAX($A$9:B302)+1)</f>
        <v>220</v>
      </c>
      <c r="C303" s="17" t="s">
        <v>267</v>
      </c>
      <c r="D303" s="19" t="s">
        <v>15</v>
      </c>
      <c r="E303" s="25">
        <v>5</v>
      </c>
      <c r="F303" s="40"/>
      <c r="G303" s="76"/>
      <c r="H303" s="67"/>
      <c r="I303" s="81">
        <f t="shared" si="93"/>
        <v>0</v>
      </c>
      <c r="J303" s="81">
        <f t="shared" si="94"/>
        <v>0</v>
      </c>
      <c r="K303" s="89">
        <f t="shared" si="95"/>
        <v>0</v>
      </c>
    </row>
    <row r="304" spans="1:11" x14ac:dyDescent="0.25">
      <c r="A304" s="50" t="s">
        <v>547</v>
      </c>
      <c r="B304" s="20">
        <f>IF(D304="","",MAX($A$9:B303)+1)</f>
        <v>221</v>
      </c>
      <c r="C304" s="17" t="s">
        <v>268</v>
      </c>
      <c r="D304" s="19" t="s">
        <v>15</v>
      </c>
      <c r="E304" s="25">
        <v>5</v>
      </c>
      <c r="F304" s="40"/>
      <c r="G304" s="76"/>
      <c r="H304" s="67"/>
      <c r="I304" s="81">
        <f t="shared" si="93"/>
        <v>0</v>
      </c>
      <c r="J304" s="81">
        <f t="shared" si="94"/>
        <v>0</v>
      </c>
      <c r="K304" s="89">
        <f t="shared" si="95"/>
        <v>0</v>
      </c>
    </row>
    <row r="305" spans="1:11" x14ac:dyDescent="0.25">
      <c r="A305" s="50" t="s">
        <v>547</v>
      </c>
      <c r="B305" s="20">
        <f>IF(D305="","",MAX($A$9:B304)+1)</f>
        <v>222</v>
      </c>
      <c r="C305" s="17" t="s">
        <v>269</v>
      </c>
      <c r="D305" s="19" t="s">
        <v>15</v>
      </c>
      <c r="E305" s="25">
        <v>5</v>
      </c>
      <c r="F305" s="40"/>
      <c r="G305" s="76"/>
      <c r="H305" s="67"/>
      <c r="I305" s="81">
        <f t="shared" si="93"/>
        <v>0</v>
      </c>
      <c r="J305" s="81">
        <f t="shared" si="94"/>
        <v>0</v>
      </c>
      <c r="K305" s="89">
        <f t="shared" si="95"/>
        <v>0</v>
      </c>
    </row>
    <row r="306" spans="1:11" x14ac:dyDescent="0.25">
      <c r="A306" s="50" t="s">
        <v>547</v>
      </c>
      <c r="B306" s="20">
        <f>IF(D306="","",MAX($A$9:B305)+1)</f>
        <v>223</v>
      </c>
      <c r="C306" s="17" t="s">
        <v>270</v>
      </c>
      <c r="D306" s="19" t="s">
        <v>15</v>
      </c>
      <c r="E306" s="25">
        <v>5</v>
      </c>
      <c r="F306" s="40"/>
      <c r="G306" s="76"/>
      <c r="H306" s="67"/>
      <c r="I306" s="81">
        <f t="shared" si="93"/>
        <v>0</v>
      </c>
      <c r="J306" s="81">
        <f t="shared" si="94"/>
        <v>0</v>
      </c>
      <c r="K306" s="89">
        <f t="shared" si="95"/>
        <v>0</v>
      </c>
    </row>
    <row r="307" spans="1:11" x14ac:dyDescent="0.25">
      <c r="A307" s="50" t="s">
        <v>547</v>
      </c>
      <c r="B307" s="20">
        <f>IF(D307="","",MAX($A$9:B306)+1)</f>
        <v>224</v>
      </c>
      <c r="C307" s="17" t="s">
        <v>271</v>
      </c>
      <c r="D307" s="19" t="s">
        <v>15</v>
      </c>
      <c r="E307" s="25">
        <v>5</v>
      </c>
      <c r="F307" s="40"/>
      <c r="G307" s="76"/>
      <c r="H307" s="67"/>
      <c r="I307" s="81">
        <f t="shared" si="93"/>
        <v>0</v>
      </c>
      <c r="J307" s="81">
        <f t="shared" si="94"/>
        <v>0</v>
      </c>
      <c r="K307" s="89">
        <f t="shared" si="95"/>
        <v>0</v>
      </c>
    </row>
    <row r="308" spans="1:11" x14ac:dyDescent="0.25">
      <c r="A308" s="50" t="s">
        <v>547</v>
      </c>
      <c r="B308" s="20">
        <f>IF(D308="","",MAX($A$9:B307)+1)</f>
        <v>225</v>
      </c>
      <c r="C308" s="17" t="s">
        <v>272</v>
      </c>
      <c r="D308" s="19" t="s">
        <v>15</v>
      </c>
      <c r="E308" s="25">
        <v>5</v>
      </c>
      <c r="F308" s="40"/>
      <c r="G308" s="76"/>
      <c r="H308" s="67"/>
      <c r="I308" s="81">
        <f t="shared" si="93"/>
        <v>0</v>
      </c>
      <c r="J308" s="81">
        <f t="shared" si="94"/>
        <v>0</v>
      </c>
      <c r="K308" s="89">
        <f t="shared" si="95"/>
        <v>0</v>
      </c>
    </row>
    <row r="309" spans="1:11" x14ac:dyDescent="0.25">
      <c r="A309" s="50" t="s">
        <v>547</v>
      </c>
      <c r="B309" s="20">
        <f>IF(D309="","",MAX($A$9:B308)+1)</f>
        <v>226</v>
      </c>
      <c r="C309" s="17" t="s">
        <v>273</v>
      </c>
      <c r="D309" s="19" t="s">
        <v>15</v>
      </c>
      <c r="E309" s="25">
        <v>5</v>
      </c>
      <c r="F309" s="40"/>
      <c r="G309" s="76"/>
      <c r="H309" s="67"/>
      <c r="I309" s="81">
        <f t="shared" si="93"/>
        <v>0</v>
      </c>
      <c r="J309" s="81">
        <f t="shared" si="94"/>
        <v>0</v>
      </c>
      <c r="K309" s="89">
        <f t="shared" si="95"/>
        <v>0</v>
      </c>
    </row>
    <row r="310" spans="1:11" x14ac:dyDescent="0.25">
      <c r="A310" s="50" t="s">
        <v>547</v>
      </c>
      <c r="B310" s="20">
        <f>IF(D310="","",MAX($A$9:B309)+1)</f>
        <v>227</v>
      </c>
      <c r="C310" s="17" t="s">
        <v>274</v>
      </c>
      <c r="D310" s="19" t="s">
        <v>15</v>
      </c>
      <c r="E310" s="25">
        <v>5</v>
      </c>
      <c r="F310" s="40"/>
      <c r="G310" s="76"/>
      <c r="H310" s="67"/>
      <c r="I310" s="81">
        <f t="shared" si="93"/>
        <v>0</v>
      </c>
      <c r="J310" s="81">
        <f t="shared" si="94"/>
        <v>0</v>
      </c>
      <c r="K310" s="89">
        <f t="shared" si="95"/>
        <v>0</v>
      </c>
    </row>
    <row r="311" spans="1:11" x14ac:dyDescent="0.25">
      <c r="A311" s="50" t="s">
        <v>547</v>
      </c>
      <c r="B311" s="20">
        <f>IF(D311="","",MAX($A$9:B310)+1)</f>
        <v>228</v>
      </c>
      <c r="C311" s="17" t="s">
        <v>275</v>
      </c>
      <c r="D311" s="19" t="s">
        <v>15</v>
      </c>
      <c r="E311" s="25">
        <v>5</v>
      </c>
      <c r="F311" s="40"/>
      <c r="G311" s="76"/>
      <c r="H311" s="67"/>
      <c r="I311" s="81">
        <f t="shared" si="93"/>
        <v>0</v>
      </c>
      <c r="J311" s="81">
        <f t="shared" si="94"/>
        <v>0</v>
      </c>
      <c r="K311" s="89">
        <f t="shared" si="95"/>
        <v>0</v>
      </c>
    </row>
    <row r="312" spans="1:11" ht="28.5" x14ac:dyDescent="0.25">
      <c r="A312" s="50" t="s">
        <v>547</v>
      </c>
      <c r="B312" s="20">
        <f>IF(D312="","",MAX($A$9:B311)+1)</f>
        <v>229</v>
      </c>
      <c r="C312" s="17" t="s">
        <v>276</v>
      </c>
      <c r="D312" s="19" t="s">
        <v>15</v>
      </c>
      <c r="E312" s="25">
        <v>5</v>
      </c>
      <c r="F312" s="40"/>
      <c r="G312" s="76"/>
      <c r="H312" s="67"/>
      <c r="I312" s="81">
        <f t="shared" si="93"/>
        <v>0</v>
      </c>
      <c r="J312" s="81">
        <f t="shared" si="94"/>
        <v>0</v>
      </c>
      <c r="K312" s="89">
        <f t="shared" si="95"/>
        <v>0</v>
      </c>
    </row>
    <row r="313" spans="1:11" x14ac:dyDescent="0.25">
      <c r="A313" s="50" t="s">
        <v>547</v>
      </c>
      <c r="B313" s="20">
        <f>IF(D313="","",MAX($A$9:B312)+1)</f>
        <v>230</v>
      </c>
      <c r="C313" s="17" t="s">
        <v>277</v>
      </c>
      <c r="D313" s="19" t="s">
        <v>15</v>
      </c>
      <c r="E313" s="25">
        <v>5</v>
      </c>
      <c r="F313" s="40"/>
      <c r="G313" s="76"/>
      <c r="H313" s="67"/>
      <c r="I313" s="81">
        <f t="shared" si="93"/>
        <v>0</v>
      </c>
      <c r="J313" s="81">
        <f t="shared" si="94"/>
        <v>0</v>
      </c>
      <c r="K313" s="89">
        <f t="shared" si="95"/>
        <v>0</v>
      </c>
    </row>
    <row r="314" spans="1:11" x14ac:dyDescent="0.25">
      <c r="A314" s="50" t="s">
        <v>547</v>
      </c>
      <c r="B314" s="20">
        <f>IF(D314="","",MAX($A$9:B313)+1)</f>
        <v>231</v>
      </c>
      <c r="C314" s="17" t="s">
        <v>278</v>
      </c>
      <c r="D314" s="19" t="s">
        <v>15</v>
      </c>
      <c r="E314" s="25">
        <v>5</v>
      </c>
      <c r="F314" s="40"/>
      <c r="G314" s="76"/>
      <c r="H314" s="67"/>
      <c r="I314" s="81">
        <f t="shared" si="93"/>
        <v>0</v>
      </c>
      <c r="J314" s="81">
        <f t="shared" si="94"/>
        <v>0</v>
      </c>
      <c r="K314" s="89">
        <f t="shared" si="95"/>
        <v>0</v>
      </c>
    </row>
    <row r="315" spans="1:11" x14ac:dyDescent="0.25">
      <c r="A315" s="50" t="s">
        <v>547</v>
      </c>
      <c r="B315" s="20">
        <f>IF(D315="","",MAX($A$9:B314)+1)</f>
        <v>232</v>
      </c>
      <c r="C315" s="17" t="s">
        <v>279</v>
      </c>
      <c r="D315" s="19" t="s">
        <v>15</v>
      </c>
      <c r="E315" s="25">
        <v>5</v>
      </c>
      <c r="F315" s="40"/>
      <c r="G315" s="76"/>
      <c r="H315" s="67"/>
      <c r="I315" s="81">
        <f t="shared" ref="I315:I329" si="96">G315+(G315*H315)</f>
        <v>0</v>
      </c>
      <c r="J315" s="81">
        <f t="shared" ref="J315:J329" si="97">G315*E315</f>
        <v>0</v>
      </c>
      <c r="K315" s="89">
        <f t="shared" ref="K315:K329" si="98">I315*E315</f>
        <v>0</v>
      </c>
    </row>
    <row r="316" spans="1:11" x14ac:dyDescent="0.25">
      <c r="A316" s="50" t="s">
        <v>547</v>
      </c>
      <c r="B316" s="20">
        <f>IF(D316="","",MAX($A$9:B315)+1)</f>
        <v>233</v>
      </c>
      <c r="C316" s="17" t="s">
        <v>280</v>
      </c>
      <c r="D316" s="19" t="s">
        <v>15</v>
      </c>
      <c r="E316" s="25">
        <v>5</v>
      </c>
      <c r="F316" s="40"/>
      <c r="G316" s="76"/>
      <c r="H316" s="67"/>
      <c r="I316" s="81">
        <f t="shared" si="96"/>
        <v>0</v>
      </c>
      <c r="J316" s="81">
        <f t="shared" si="97"/>
        <v>0</v>
      </c>
      <c r="K316" s="89">
        <f t="shared" si="98"/>
        <v>0</v>
      </c>
    </row>
    <row r="317" spans="1:11" x14ac:dyDescent="0.25">
      <c r="A317" s="50" t="s">
        <v>547</v>
      </c>
      <c r="B317" s="20">
        <f>IF(D317="","",MAX($A$9:B316)+1)</f>
        <v>234</v>
      </c>
      <c r="C317" s="17" t="s">
        <v>281</v>
      </c>
      <c r="D317" s="19" t="s">
        <v>15</v>
      </c>
      <c r="E317" s="25">
        <v>5</v>
      </c>
      <c r="F317" s="40"/>
      <c r="G317" s="76"/>
      <c r="H317" s="67"/>
      <c r="I317" s="81">
        <f t="shared" si="96"/>
        <v>0</v>
      </c>
      <c r="J317" s="81">
        <f t="shared" si="97"/>
        <v>0</v>
      </c>
      <c r="K317" s="89">
        <f t="shared" si="98"/>
        <v>0</v>
      </c>
    </row>
    <row r="318" spans="1:11" x14ac:dyDescent="0.25">
      <c r="A318" s="50" t="s">
        <v>547</v>
      </c>
      <c r="B318" s="20">
        <f>IF(D318="","",MAX($A$9:B317)+1)</f>
        <v>235</v>
      </c>
      <c r="C318" s="17" t="s">
        <v>282</v>
      </c>
      <c r="D318" s="19" t="s">
        <v>15</v>
      </c>
      <c r="E318" s="25">
        <v>5</v>
      </c>
      <c r="F318" s="40"/>
      <c r="G318" s="76"/>
      <c r="H318" s="67"/>
      <c r="I318" s="81">
        <f t="shared" si="96"/>
        <v>0</v>
      </c>
      <c r="J318" s="81">
        <f t="shared" si="97"/>
        <v>0</v>
      </c>
      <c r="K318" s="89">
        <f t="shared" si="98"/>
        <v>0</v>
      </c>
    </row>
    <row r="319" spans="1:11" x14ac:dyDescent="0.25">
      <c r="A319" s="50" t="s">
        <v>547</v>
      </c>
      <c r="B319" s="20">
        <f>IF(D319="","",MAX($A$9:B318)+1)</f>
        <v>236</v>
      </c>
      <c r="C319" s="17" t="s">
        <v>283</v>
      </c>
      <c r="D319" s="19" t="s">
        <v>15</v>
      </c>
      <c r="E319" s="25">
        <v>5</v>
      </c>
      <c r="F319" s="40"/>
      <c r="G319" s="76"/>
      <c r="H319" s="67"/>
      <c r="I319" s="81">
        <f t="shared" si="96"/>
        <v>0</v>
      </c>
      <c r="J319" s="81">
        <f t="shared" si="97"/>
        <v>0</v>
      </c>
      <c r="K319" s="89">
        <f t="shared" si="98"/>
        <v>0</v>
      </c>
    </row>
    <row r="320" spans="1:11" x14ac:dyDescent="0.25">
      <c r="A320" s="50" t="s">
        <v>547</v>
      </c>
      <c r="B320" s="20">
        <f>IF(D320="","",MAX($A$9:B319)+1)</f>
        <v>237</v>
      </c>
      <c r="C320" s="17" t="s">
        <v>284</v>
      </c>
      <c r="D320" s="19" t="s">
        <v>15</v>
      </c>
      <c r="E320" s="25">
        <v>5</v>
      </c>
      <c r="F320" s="40"/>
      <c r="G320" s="76"/>
      <c r="H320" s="67"/>
      <c r="I320" s="81">
        <f t="shared" si="96"/>
        <v>0</v>
      </c>
      <c r="J320" s="81">
        <f t="shared" si="97"/>
        <v>0</v>
      </c>
      <c r="K320" s="89">
        <f t="shared" si="98"/>
        <v>0</v>
      </c>
    </row>
    <row r="321" spans="1:11" x14ac:dyDescent="0.25">
      <c r="A321" s="50" t="s">
        <v>547</v>
      </c>
      <c r="B321" s="20">
        <f>IF(D321="","",MAX($A$9:B320)+1)</f>
        <v>238</v>
      </c>
      <c r="C321" s="17" t="s">
        <v>285</v>
      </c>
      <c r="D321" s="19" t="s">
        <v>15</v>
      </c>
      <c r="E321" s="25">
        <v>5</v>
      </c>
      <c r="F321" s="40"/>
      <c r="G321" s="76"/>
      <c r="H321" s="67"/>
      <c r="I321" s="81">
        <f t="shared" si="96"/>
        <v>0</v>
      </c>
      <c r="J321" s="81">
        <f t="shared" si="97"/>
        <v>0</v>
      </c>
      <c r="K321" s="89">
        <f t="shared" si="98"/>
        <v>0</v>
      </c>
    </row>
    <row r="322" spans="1:11" x14ac:dyDescent="0.25">
      <c r="A322" s="50" t="s">
        <v>547</v>
      </c>
      <c r="B322" s="20">
        <f>IF(D322="","",MAX($A$9:B321)+1)</f>
        <v>239</v>
      </c>
      <c r="C322" s="17" t="s">
        <v>286</v>
      </c>
      <c r="D322" s="19" t="s">
        <v>15</v>
      </c>
      <c r="E322" s="25">
        <v>5</v>
      </c>
      <c r="F322" s="40"/>
      <c r="G322" s="76"/>
      <c r="H322" s="67"/>
      <c r="I322" s="81">
        <f t="shared" si="96"/>
        <v>0</v>
      </c>
      <c r="J322" s="81">
        <f t="shared" si="97"/>
        <v>0</v>
      </c>
      <c r="K322" s="89">
        <f t="shared" si="98"/>
        <v>0</v>
      </c>
    </row>
    <row r="323" spans="1:11" x14ac:dyDescent="0.25">
      <c r="A323" s="50" t="s">
        <v>547</v>
      </c>
      <c r="B323" s="20">
        <f>IF(D323="","",MAX($A$9:B322)+1)</f>
        <v>240</v>
      </c>
      <c r="C323" s="17" t="s">
        <v>287</v>
      </c>
      <c r="D323" s="19" t="s">
        <v>15</v>
      </c>
      <c r="E323" s="25">
        <v>5</v>
      </c>
      <c r="F323" s="40"/>
      <c r="G323" s="76"/>
      <c r="H323" s="67"/>
      <c r="I323" s="81">
        <f t="shared" si="96"/>
        <v>0</v>
      </c>
      <c r="J323" s="81">
        <f t="shared" si="97"/>
        <v>0</v>
      </c>
      <c r="K323" s="89">
        <f t="shared" si="98"/>
        <v>0</v>
      </c>
    </row>
    <row r="324" spans="1:11" x14ac:dyDescent="0.25">
      <c r="A324" s="50" t="s">
        <v>547</v>
      </c>
      <c r="B324" s="20">
        <f>IF(D324="","",MAX($A$9:B323)+1)</f>
        <v>241</v>
      </c>
      <c r="C324" s="17" t="s">
        <v>288</v>
      </c>
      <c r="D324" s="19" t="s">
        <v>15</v>
      </c>
      <c r="E324" s="25">
        <v>5</v>
      </c>
      <c r="F324" s="40"/>
      <c r="G324" s="76"/>
      <c r="H324" s="67"/>
      <c r="I324" s="81">
        <f t="shared" si="96"/>
        <v>0</v>
      </c>
      <c r="J324" s="81">
        <f t="shared" si="97"/>
        <v>0</v>
      </c>
      <c r="K324" s="89">
        <f t="shared" si="98"/>
        <v>0</v>
      </c>
    </row>
    <row r="325" spans="1:11" x14ac:dyDescent="0.25">
      <c r="A325" s="50" t="s">
        <v>547</v>
      </c>
      <c r="B325" s="20">
        <f>IF(D325="","",MAX($A$9:B324)+1)</f>
        <v>242</v>
      </c>
      <c r="C325" s="17" t="s">
        <v>289</v>
      </c>
      <c r="D325" s="19" t="s">
        <v>15</v>
      </c>
      <c r="E325" s="25">
        <v>5</v>
      </c>
      <c r="F325" s="40"/>
      <c r="G325" s="76"/>
      <c r="H325" s="67"/>
      <c r="I325" s="81">
        <f t="shared" si="96"/>
        <v>0</v>
      </c>
      <c r="J325" s="81">
        <f t="shared" si="97"/>
        <v>0</v>
      </c>
      <c r="K325" s="89">
        <f t="shared" si="98"/>
        <v>0</v>
      </c>
    </row>
    <row r="326" spans="1:11" x14ac:dyDescent="0.25">
      <c r="A326" s="50" t="s">
        <v>547</v>
      </c>
      <c r="B326" s="20">
        <f>IF(D326="","",MAX($A$9:B325)+1)</f>
        <v>243</v>
      </c>
      <c r="C326" s="17" t="s">
        <v>290</v>
      </c>
      <c r="D326" s="19" t="s">
        <v>15</v>
      </c>
      <c r="E326" s="25">
        <v>5</v>
      </c>
      <c r="F326" s="40"/>
      <c r="G326" s="76"/>
      <c r="H326" s="67"/>
      <c r="I326" s="81">
        <f t="shared" si="96"/>
        <v>0</v>
      </c>
      <c r="J326" s="81">
        <f t="shared" si="97"/>
        <v>0</v>
      </c>
      <c r="K326" s="89">
        <f t="shared" si="98"/>
        <v>0</v>
      </c>
    </row>
    <row r="327" spans="1:11" x14ac:dyDescent="0.25">
      <c r="A327" s="50" t="s">
        <v>547</v>
      </c>
      <c r="B327" s="20">
        <f>IF(D327="","",MAX($A$9:B326)+1)</f>
        <v>244</v>
      </c>
      <c r="C327" s="17" t="s">
        <v>291</v>
      </c>
      <c r="D327" s="19" t="s">
        <v>292</v>
      </c>
      <c r="E327" s="25">
        <v>5</v>
      </c>
      <c r="F327" s="40"/>
      <c r="G327" s="76"/>
      <c r="H327" s="67"/>
      <c r="I327" s="81">
        <f t="shared" si="96"/>
        <v>0</v>
      </c>
      <c r="J327" s="81">
        <f t="shared" si="97"/>
        <v>0</v>
      </c>
      <c r="K327" s="89">
        <f t="shared" si="98"/>
        <v>0</v>
      </c>
    </row>
    <row r="328" spans="1:11" x14ac:dyDescent="0.25">
      <c r="A328" s="50" t="s">
        <v>547</v>
      </c>
      <c r="B328" s="20">
        <f>IF(D328="","",MAX($A$9:B327)+1)</f>
        <v>245</v>
      </c>
      <c r="C328" s="17" t="s">
        <v>293</v>
      </c>
      <c r="D328" s="19" t="s">
        <v>15</v>
      </c>
      <c r="E328" s="25">
        <v>5</v>
      </c>
      <c r="F328" s="40"/>
      <c r="G328" s="76"/>
      <c r="H328" s="67"/>
      <c r="I328" s="81">
        <f t="shared" si="96"/>
        <v>0</v>
      </c>
      <c r="J328" s="81">
        <f t="shared" si="97"/>
        <v>0</v>
      </c>
      <c r="K328" s="89">
        <f t="shared" si="98"/>
        <v>0</v>
      </c>
    </row>
    <row r="329" spans="1:11" x14ac:dyDescent="0.25">
      <c r="A329" s="50" t="s">
        <v>547</v>
      </c>
      <c r="B329" s="20">
        <f>IF(D329="","",MAX($A$9:B328)+1)</f>
        <v>246</v>
      </c>
      <c r="C329" s="17" t="s">
        <v>294</v>
      </c>
      <c r="D329" s="19" t="s">
        <v>15</v>
      </c>
      <c r="E329" s="25">
        <v>5</v>
      </c>
      <c r="F329" s="40"/>
      <c r="G329" s="76"/>
      <c r="H329" s="67"/>
      <c r="I329" s="81">
        <f t="shared" si="96"/>
        <v>0</v>
      </c>
      <c r="J329" s="81">
        <f t="shared" si="97"/>
        <v>0</v>
      </c>
      <c r="K329" s="89">
        <f t="shared" si="98"/>
        <v>0</v>
      </c>
    </row>
    <row r="330" spans="1:11" ht="15" x14ac:dyDescent="0.25">
      <c r="A330" s="48"/>
      <c r="B330" s="40"/>
      <c r="C330" s="23" t="s">
        <v>295</v>
      </c>
      <c r="D330" s="40"/>
      <c r="E330" s="42"/>
      <c r="F330" s="42"/>
      <c r="G330" s="75"/>
      <c r="H330" s="65"/>
      <c r="I330" s="77"/>
      <c r="J330" s="77"/>
      <c r="K330" s="87"/>
    </row>
    <row r="331" spans="1:11" ht="57" x14ac:dyDescent="0.25">
      <c r="A331" s="48"/>
      <c r="B331" s="40"/>
      <c r="C331" s="29" t="s">
        <v>296</v>
      </c>
      <c r="D331" s="40"/>
      <c r="E331" s="42"/>
      <c r="F331" s="42"/>
      <c r="G331" s="75"/>
      <c r="H331" s="65"/>
      <c r="I331" s="77"/>
      <c r="J331" s="77"/>
      <c r="K331" s="87"/>
    </row>
    <row r="332" spans="1:11" x14ac:dyDescent="0.25">
      <c r="A332" s="50" t="s">
        <v>547</v>
      </c>
      <c r="B332" s="20">
        <f>IF(D332="","",MAX($A$9:B331)+1)</f>
        <v>247</v>
      </c>
      <c r="C332" s="31" t="s">
        <v>297</v>
      </c>
      <c r="D332" s="30" t="s">
        <v>404</v>
      </c>
      <c r="E332" s="32">
        <v>1</v>
      </c>
      <c r="F332" s="43"/>
      <c r="G332" s="75"/>
      <c r="H332" s="66"/>
      <c r="I332" s="75"/>
      <c r="J332" s="75"/>
      <c r="K332" s="88"/>
    </row>
    <row r="333" spans="1:11" x14ac:dyDescent="0.25">
      <c r="A333" s="50" t="s">
        <v>547</v>
      </c>
      <c r="B333" s="20">
        <f>IF(D333="","",MAX($A$9:B332)+1)</f>
        <v>248</v>
      </c>
      <c r="C333" s="31" t="s">
        <v>298</v>
      </c>
      <c r="D333" s="30" t="s">
        <v>404</v>
      </c>
      <c r="E333" s="32">
        <v>1</v>
      </c>
      <c r="F333" s="43"/>
      <c r="G333" s="75"/>
      <c r="H333" s="66"/>
      <c r="I333" s="75"/>
      <c r="J333" s="75"/>
      <c r="K333" s="88"/>
    </row>
    <row r="334" spans="1:11" x14ac:dyDescent="0.25">
      <c r="A334" s="50" t="s">
        <v>547</v>
      </c>
      <c r="B334" s="20">
        <f>IF(D334="","",MAX($A$9:B333)+1)</f>
        <v>249</v>
      </c>
      <c r="C334" s="31" t="s">
        <v>299</v>
      </c>
      <c r="D334" s="30" t="s">
        <v>404</v>
      </c>
      <c r="E334" s="32">
        <v>1</v>
      </c>
      <c r="F334" s="43"/>
      <c r="G334" s="75"/>
      <c r="H334" s="66"/>
      <c r="I334" s="75"/>
      <c r="J334" s="75"/>
      <c r="K334" s="88"/>
    </row>
    <row r="335" spans="1:11" x14ac:dyDescent="0.25">
      <c r="A335" s="50" t="s">
        <v>547</v>
      </c>
      <c r="B335" s="20">
        <f>IF(D335="","",MAX($A$9:B334)+1)</f>
        <v>250</v>
      </c>
      <c r="C335" s="31" t="s">
        <v>300</v>
      </c>
      <c r="D335" s="30" t="s">
        <v>404</v>
      </c>
      <c r="E335" s="32">
        <v>1</v>
      </c>
      <c r="F335" s="43"/>
      <c r="G335" s="75"/>
      <c r="H335" s="66"/>
      <c r="I335" s="75"/>
      <c r="J335" s="75"/>
      <c r="K335" s="88"/>
    </row>
    <row r="336" spans="1:11" x14ac:dyDescent="0.25">
      <c r="A336" s="50" t="s">
        <v>547</v>
      </c>
      <c r="B336" s="20">
        <f>IF(D336="","",MAX($A$9:B335)+1)</f>
        <v>251</v>
      </c>
      <c r="C336" s="31" t="s">
        <v>301</v>
      </c>
      <c r="D336" s="30" t="s">
        <v>404</v>
      </c>
      <c r="E336" s="32">
        <v>1</v>
      </c>
      <c r="F336" s="43"/>
      <c r="G336" s="75"/>
      <c r="H336" s="66"/>
      <c r="I336" s="75"/>
      <c r="J336" s="75"/>
      <c r="K336" s="88"/>
    </row>
    <row r="337" spans="1:11" x14ac:dyDescent="0.25">
      <c r="A337" s="50" t="s">
        <v>547</v>
      </c>
      <c r="B337" s="20">
        <f>IF(D337="","",MAX($A$9:B336)+1)</f>
        <v>252</v>
      </c>
      <c r="C337" s="31" t="s">
        <v>302</v>
      </c>
      <c r="D337" s="30" t="s">
        <v>404</v>
      </c>
      <c r="E337" s="32">
        <v>1</v>
      </c>
      <c r="F337" s="43"/>
      <c r="G337" s="75"/>
      <c r="H337" s="66"/>
      <c r="I337" s="75"/>
      <c r="J337" s="75"/>
      <c r="K337" s="88"/>
    </row>
    <row r="338" spans="1:11" ht="15" x14ac:dyDescent="0.25">
      <c r="A338" s="48"/>
      <c r="B338" s="40"/>
      <c r="C338" s="23" t="s">
        <v>303</v>
      </c>
      <c r="D338" s="40"/>
      <c r="E338" s="42"/>
      <c r="F338" s="42"/>
      <c r="G338" s="75"/>
      <c r="H338" s="65"/>
      <c r="I338" s="77"/>
      <c r="J338" s="77"/>
      <c r="K338" s="87"/>
    </row>
    <row r="339" spans="1:11" ht="15" x14ac:dyDescent="0.25">
      <c r="A339" s="48"/>
      <c r="B339" s="40"/>
      <c r="C339" s="18" t="s">
        <v>304</v>
      </c>
      <c r="D339" s="40"/>
      <c r="E339" s="42"/>
      <c r="F339" s="42"/>
      <c r="G339" s="75"/>
      <c r="H339" s="65"/>
      <c r="I339" s="77"/>
      <c r="J339" s="77"/>
      <c r="K339" s="87"/>
    </row>
    <row r="340" spans="1:11" x14ac:dyDescent="0.25">
      <c r="A340" s="50" t="s">
        <v>547</v>
      </c>
      <c r="B340" s="20">
        <f>IF(D340="","",MAX($A$9:B339)+1)</f>
        <v>253</v>
      </c>
      <c r="C340" s="17" t="s">
        <v>305</v>
      </c>
      <c r="D340" s="19" t="s">
        <v>40</v>
      </c>
      <c r="E340" s="25">
        <v>50</v>
      </c>
      <c r="F340" s="40"/>
      <c r="G340" s="76"/>
      <c r="H340" s="67"/>
      <c r="I340" s="81">
        <f t="shared" ref="I340:I374" si="99">G340+(G340*H340)</f>
        <v>0</v>
      </c>
      <c r="J340" s="81">
        <f t="shared" ref="J340:J374" si="100">G340*E340</f>
        <v>0</v>
      </c>
      <c r="K340" s="89">
        <f t="shared" ref="K340:K374" si="101">I340*E340</f>
        <v>0</v>
      </c>
    </row>
    <row r="341" spans="1:11" x14ac:dyDescent="0.25">
      <c r="A341" s="50" t="s">
        <v>547</v>
      </c>
      <c r="B341" s="20">
        <f>IF(D341="","",MAX($A$9:B340)+1)</f>
        <v>254</v>
      </c>
      <c r="C341" s="17" t="s">
        <v>306</v>
      </c>
      <c r="D341" s="19" t="s">
        <v>40</v>
      </c>
      <c r="E341" s="25">
        <v>50</v>
      </c>
      <c r="F341" s="40"/>
      <c r="G341" s="76"/>
      <c r="H341" s="67"/>
      <c r="I341" s="81">
        <f t="shared" si="99"/>
        <v>0</v>
      </c>
      <c r="J341" s="81">
        <f t="shared" si="100"/>
        <v>0</v>
      </c>
      <c r="K341" s="89">
        <f t="shared" si="101"/>
        <v>0</v>
      </c>
    </row>
    <row r="342" spans="1:11" x14ac:dyDescent="0.25">
      <c r="A342" s="50" t="s">
        <v>547</v>
      </c>
      <c r="B342" s="20">
        <f>IF(D342="","",MAX($A$9:B341)+1)</f>
        <v>255</v>
      </c>
      <c r="C342" s="17" t="s">
        <v>307</v>
      </c>
      <c r="D342" s="19" t="s">
        <v>40</v>
      </c>
      <c r="E342" s="25">
        <v>50</v>
      </c>
      <c r="F342" s="40"/>
      <c r="G342" s="76"/>
      <c r="H342" s="67"/>
      <c r="I342" s="81">
        <f t="shared" si="99"/>
        <v>0</v>
      </c>
      <c r="J342" s="81">
        <f t="shared" si="100"/>
        <v>0</v>
      </c>
      <c r="K342" s="89">
        <f t="shared" si="101"/>
        <v>0</v>
      </c>
    </row>
    <row r="343" spans="1:11" x14ac:dyDescent="0.25">
      <c r="A343" s="50" t="s">
        <v>547</v>
      </c>
      <c r="B343" s="20">
        <f>IF(D343="","",MAX($A$9:B342)+1)</f>
        <v>256</v>
      </c>
      <c r="C343" s="17" t="s">
        <v>308</v>
      </c>
      <c r="D343" s="19" t="s">
        <v>40</v>
      </c>
      <c r="E343" s="25">
        <v>50</v>
      </c>
      <c r="F343" s="40"/>
      <c r="G343" s="76"/>
      <c r="H343" s="67"/>
      <c r="I343" s="81">
        <f t="shared" si="99"/>
        <v>0</v>
      </c>
      <c r="J343" s="81">
        <f t="shared" si="100"/>
        <v>0</v>
      </c>
      <c r="K343" s="89">
        <f t="shared" si="101"/>
        <v>0</v>
      </c>
    </row>
    <row r="344" spans="1:11" x14ac:dyDescent="0.25">
      <c r="A344" s="50" t="s">
        <v>547</v>
      </c>
      <c r="B344" s="20">
        <f>IF(D344="","",MAX($A$9:B343)+1)</f>
        <v>257</v>
      </c>
      <c r="C344" s="17" t="s">
        <v>309</v>
      </c>
      <c r="D344" s="19" t="s">
        <v>40</v>
      </c>
      <c r="E344" s="25">
        <v>50</v>
      </c>
      <c r="F344" s="40"/>
      <c r="G344" s="76"/>
      <c r="H344" s="67"/>
      <c r="I344" s="81">
        <f t="shared" si="99"/>
        <v>0</v>
      </c>
      <c r="J344" s="81">
        <f t="shared" si="100"/>
        <v>0</v>
      </c>
      <c r="K344" s="89">
        <f t="shared" si="101"/>
        <v>0</v>
      </c>
    </row>
    <row r="345" spans="1:11" x14ac:dyDescent="0.25">
      <c r="A345" s="50" t="s">
        <v>547</v>
      </c>
      <c r="B345" s="20">
        <f>IF(D345="","",MAX($A$9:B344)+1)</f>
        <v>258</v>
      </c>
      <c r="C345" s="17" t="s">
        <v>310</v>
      </c>
      <c r="D345" s="19" t="s">
        <v>40</v>
      </c>
      <c r="E345" s="25">
        <v>50</v>
      </c>
      <c r="F345" s="40"/>
      <c r="G345" s="76"/>
      <c r="H345" s="67"/>
      <c r="I345" s="81">
        <f t="shared" si="99"/>
        <v>0</v>
      </c>
      <c r="J345" s="81">
        <f t="shared" si="100"/>
        <v>0</v>
      </c>
      <c r="K345" s="89">
        <f t="shared" si="101"/>
        <v>0</v>
      </c>
    </row>
    <row r="346" spans="1:11" x14ac:dyDescent="0.25">
      <c r="A346" s="50" t="s">
        <v>547</v>
      </c>
      <c r="B346" s="20">
        <f>IF(D346="","",MAX($A$9:B345)+1)</f>
        <v>259</v>
      </c>
      <c r="C346" s="17" t="s">
        <v>311</v>
      </c>
      <c r="D346" s="19" t="s">
        <v>40</v>
      </c>
      <c r="E346" s="25">
        <v>50</v>
      </c>
      <c r="F346" s="40"/>
      <c r="G346" s="76"/>
      <c r="H346" s="67"/>
      <c r="I346" s="81">
        <f t="shared" si="99"/>
        <v>0</v>
      </c>
      <c r="J346" s="81">
        <f t="shared" si="100"/>
        <v>0</v>
      </c>
      <c r="K346" s="89">
        <f t="shared" si="101"/>
        <v>0</v>
      </c>
    </row>
    <row r="347" spans="1:11" x14ac:dyDescent="0.25">
      <c r="A347" s="50" t="s">
        <v>547</v>
      </c>
      <c r="B347" s="20">
        <f>IF(D347="","",MAX($A$9:B346)+1)</f>
        <v>260</v>
      </c>
      <c r="C347" s="17" t="s">
        <v>312</v>
      </c>
      <c r="D347" s="19" t="s">
        <v>40</v>
      </c>
      <c r="E347" s="25">
        <v>50</v>
      </c>
      <c r="F347" s="40"/>
      <c r="G347" s="76"/>
      <c r="H347" s="67"/>
      <c r="I347" s="81">
        <f t="shared" si="99"/>
        <v>0</v>
      </c>
      <c r="J347" s="81">
        <f t="shared" si="100"/>
        <v>0</v>
      </c>
      <c r="K347" s="89">
        <f t="shared" si="101"/>
        <v>0</v>
      </c>
    </row>
    <row r="348" spans="1:11" x14ac:dyDescent="0.25">
      <c r="A348" s="50" t="s">
        <v>547</v>
      </c>
      <c r="B348" s="20">
        <f>IF(D348="","",MAX($A$9:B347)+1)</f>
        <v>261</v>
      </c>
      <c r="C348" s="17" t="s">
        <v>313</v>
      </c>
      <c r="D348" s="19" t="s">
        <v>40</v>
      </c>
      <c r="E348" s="25">
        <v>50</v>
      </c>
      <c r="F348" s="40"/>
      <c r="G348" s="76"/>
      <c r="H348" s="67"/>
      <c r="I348" s="81">
        <f t="shared" si="99"/>
        <v>0</v>
      </c>
      <c r="J348" s="81">
        <f t="shared" si="100"/>
        <v>0</v>
      </c>
      <c r="K348" s="89">
        <f t="shared" si="101"/>
        <v>0</v>
      </c>
    </row>
    <row r="349" spans="1:11" x14ac:dyDescent="0.25">
      <c r="A349" s="50" t="s">
        <v>547</v>
      </c>
      <c r="B349" s="20">
        <f>IF(D349="","",MAX($A$9:B348)+1)</f>
        <v>262</v>
      </c>
      <c r="C349" s="17" t="s">
        <v>314</v>
      </c>
      <c r="D349" s="19" t="s">
        <v>40</v>
      </c>
      <c r="E349" s="25">
        <v>50</v>
      </c>
      <c r="F349" s="40"/>
      <c r="G349" s="76"/>
      <c r="H349" s="67"/>
      <c r="I349" s="81">
        <f t="shared" si="99"/>
        <v>0</v>
      </c>
      <c r="J349" s="81">
        <f t="shared" si="100"/>
        <v>0</v>
      </c>
      <c r="K349" s="89">
        <f t="shared" si="101"/>
        <v>0</v>
      </c>
    </row>
    <row r="350" spans="1:11" ht="15" x14ac:dyDescent="0.25">
      <c r="A350" s="48"/>
      <c r="B350" s="40"/>
      <c r="C350" s="18" t="s">
        <v>315</v>
      </c>
      <c r="D350" s="40"/>
      <c r="E350" s="42"/>
      <c r="F350" s="42"/>
      <c r="G350" s="75"/>
      <c r="H350" s="65"/>
      <c r="I350" s="77"/>
      <c r="J350" s="77"/>
      <c r="K350" s="87"/>
    </row>
    <row r="351" spans="1:11" x14ac:dyDescent="0.25">
      <c r="A351" s="50" t="s">
        <v>547</v>
      </c>
      <c r="B351" s="20">
        <f>IF(D351="","",MAX($A$9:B350)+1)</f>
        <v>263</v>
      </c>
      <c r="C351" s="17" t="s">
        <v>316</v>
      </c>
      <c r="D351" s="19" t="s">
        <v>40</v>
      </c>
      <c r="E351" s="24">
        <v>50</v>
      </c>
      <c r="F351" s="40"/>
      <c r="G351" s="76"/>
      <c r="H351" s="67"/>
      <c r="I351" s="81">
        <f t="shared" si="99"/>
        <v>0</v>
      </c>
      <c r="J351" s="81">
        <f t="shared" si="100"/>
        <v>0</v>
      </c>
      <c r="K351" s="89">
        <f t="shared" si="101"/>
        <v>0</v>
      </c>
    </row>
    <row r="352" spans="1:11" x14ac:dyDescent="0.25">
      <c r="A352" s="50" t="s">
        <v>547</v>
      </c>
      <c r="B352" s="20">
        <f>IF(D352="","",MAX($A$9:B351)+1)</f>
        <v>264</v>
      </c>
      <c r="C352" s="17" t="s">
        <v>317</v>
      </c>
      <c r="D352" s="19" t="s">
        <v>40</v>
      </c>
      <c r="E352" s="24">
        <v>50</v>
      </c>
      <c r="F352" s="40"/>
      <c r="G352" s="76"/>
      <c r="H352" s="67"/>
      <c r="I352" s="81">
        <f t="shared" si="99"/>
        <v>0</v>
      </c>
      <c r="J352" s="81">
        <f t="shared" si="100"/>
        <v>0</v>
      </c>
      <c r="K352" s="89">
        <f t="shared" si="101"/>
        <v>0</v>
      </c>
    </row>
    <row r="353" spans="1:11" x14ac:dyDescent="0.25">
      <c r="A353" s="50" t="s">
        <v>547</v>
      </c>
      <c r="B353" s="20">
        <f>IF(D353="","",MAX($A$9:B352)+1)</f>
        <v>265</v>
      </c>
      <c r="C353" s="17" t="s">
        <v>318</v>
      </c>
      <c r="D353" s="19" t="s">
        <v>40</v>
      </c>
      <c r="E353" s="24">
        <v>50</v>
      </c>
      <c r="F353" s="40"/>
      <c r="G353" s="76"/>
      <c r="H353" s="67"/>
      <c r="I353" s="81">
        <f t="shared" si="99"/>
        <v>0</v>
      </c>
      <c r="J353" s="81">
        <f t="shared" si="100"/>
        <v>0</v>
      </c>
      <c r="K353" s="89">
        <f t="shared" si="101"/>
        <v>0</v>
      </c>
    </row>
    <row r="354" spans="1:11" x14ac:dyDescent="0.25">
      <c r="A354" s="50" t="s">
        <v>547</v>
      </c>
      <c r="B354" s="20">
        <f>IF(D354="","",MAX($A$9:B353)+1)</f>
        <v>266</v>
      </c>
      <c r="C354" s="17" t="s">
        <v>319</v>
      </c>
      <c r="D354" s="19" t="s">
        <v>40</v>
      </c>
      <c r="E354" s="24">
        <v>50</v>
      </c>
      <c r="F354" s="40"/>
      <c r="G354" s="76"/>
      <c r="H354" s="67"/>
      <c r="I354" s="81">
        <f t="shared" si="99"/>
        <v>0</v>
      </c>
      <c r="J354" s="81">
        <f t="shared" si="100"/>
        <v>0</v>
      </c>
      <c r="K354" s="89">
        <f t="shared" si="101"/>
        <v>0</v>
      </c>
    </row>
    <row r="355" spans="1:11" ht="15" x14ac:dyDescent="0.25">
      <c r="A355" s="48"/>
      <c r="B355" s="40"/>
      <c r="C355" s="18" t="s">
        <v>320</v>
      </c>
      <c r="D355" s="40"/>
      <c r="E355" s="42"/>
      <c r="F355" s="42"/>
      <c r="G355" s="75"/>
      <c r="H355" s="65"/>
      <c r="I355" s="77"/>
      <c r="J355" s="77"/>
      <c r="K355" s="87"/>
    </row>
    <row r="356" spans="1:11" x14ac:dyDescent="0.25">
      <c r="A356" s="50" t="s">
        <v>547</v>
      </c>
      <c r="B356" s="20">
        <f>IF(D356="","",MAX($A$9:B355)+1)</f>
        <v>267</v>
      </c>
      <c r="C356" s="17" t="s">
        <v>321</v>
      </c>
      <c r="D356" s="19" t="s">
        <v>40</v>
      </c>
      <c r="E356" s="25">
        <v>50</v>
      </c>
      <c r="F356" s="40"/>
      <c r="G356" s="76"/>
      <c r="H356" s="67"/>
      <c r="I356" s="81">
        <f t="shared" si="99"/>
        <v>0</v>
      </c>
      <c r="J356" s="81">
        <f t="shared" si="100"/>
        <v>0</v>
      </c>
      <c r="K356" s="89">
        <f t="shared" si="101"/>
        <v>0</v>
      </c>
    </row>
    <row r="357" spans="1:11" x14ac:dyDescent="0.25">
      <c r="A357" s="50" t="s">
        <v>547</v>
      </c>
      <c r="B357" s="20">
        <f>IF(D357="","",MAX($A$9:B356)+1)</f>
        <v>268</v>
      </c>
      <c r="C357" s="17" t="s">
        <v>322</v>
      </c>
      <c r="D357" s="19" t="s">
        <v>40</v>
      </c>
      <c r="E357" s="25">
        <v>50</v>
      </c>
      <c r="F357" s="40"/>
      <c r="G357" s="76"/>
      <c r="H357" s="67"/>
      <c r="I357" s="81">
        <f t="shared" si="99"/>
        <v>0</v>
      </c>
      <c r="J357" s="81">
        <f t="shared" si="100"/>
        <v>0</v>
      </c>
      <c r="K357" s="89">
        <f t="shared" si="101"/>
        <v>0</v>
      </c>
    </row>
    <row r="358" spans="1:11" ht="15" x14ac:dyDescent="0.25">
      <c r="A358" s="48"/>
      <c r="B358" s="40"/>
      <c r="C358" s="18" t="s">
        <v>323</v>
      </c>
      <c r="D358" s="40"/>
      <c r="E358" s="42"/>
      <c r="F358" s="42"/>
      <c r="G358" s="75"/>
      <c r="H358" s="65"/>
      <c r="I358" s="77"/>
      <c r="J358" s="77"/>
      <c r="K358" s="87"/>
    </row>
    <row r="359" spans="1:11" x14ac:dyDescent="0.25">
      <c r="A359" s="50" t="s">
        <v>547</v>
      </c>
      <c r="B359" s="21">
        <f>IF(D359="","",MAX($A$9:B358)+1)</f>
        <v>269</v>
      </c>
      <c r="C359" s="17" t="s">
        <v>324</v>
      </c>
      <c r="D359" s="19" t="s">
        <v>40</v>
      </c>
      <c r="E359" s="25">
        <v>50</v>
      </c>
      <c r="F359" s="40"/>
      <c r="G359" s="76"/>
      <c r="H359" s="67"/>
      <c r="I359" s="81">
        <f t="shared" si="99"/>
        <v>0</v>
      </c>
      <c r="J359" s="81">
        <f t="shared" si="100"/>
        <v>0</v>
      </c>
      <c r="K359" s="89">
        <f t="shared" si="101"/>
        <v>0</v>
      </c>
    </row>
    <row r="360" spans="1:11" x14ac:dyDescent="0.25">
      <c r="A360" s="50" t="s">
        <v>547</v>
      </c>
      <c r="B360" s="21">
        <f>IF(D360="","",MAX($A$9:B359)+1)</f>
        <v>270</v>
      </c>
      <c r="C360" s="17" t="s">
        <v>325</v>
      </c>
      <c r="D360" s="19" t="s">
        <v>40</v>
      </c>
      <c r="E360" s="25">
        <v>50</v>
      </c>
      <c r="F360" s="40"/>
      <c r="G360" s="76"/>
      <c r="H360" s="67"/>
      <c r="I360" s="81">
        <f t="shared" si="99"/>
        <v>0</v>
      </c>
      <c r="J360" s="81">
        <f t="shared" si="100"/>
        <v>0</v>
      </c>
      <c r="K360" s="89">
        <f t="shared" si="101"/>
        <v>0</v>
      </c>
    </row>
    <row r="361" spans="1:11" x14ac:dyDescent="0.25">
      <c r="A361" s="50" t="s">
        <v>547</v>
      </c>
      <c r="B361" s="20">
        <f>IF(D361="","",MAX($A$9:B360)+1)</f>
        <v>271</v>
      </c>
      <c r="C361" s="17" t="s">
        <v>311</v>
      </c>
      <c r="D361" s="19" t="s">
        <v>40</v>
      </c>
      <c r="E361" s="25">
        <v>50</v>
      </c>
      <c r="F361" s="40"/>
      <c r="G361" s="76"/>
      <c r="H361" s="67"/>
      <c r="I361" s="81">
        <f t="shared" si="99"/>
        <v>0</v>
      </c>
      <c r="J361" s="81">
        <f t="shared" si="100"/>
        <v>0</v>
      </c>
      <c r="K361" s="89">
        <f t="shared" si="101"/>
        <v>0</v>
      </c>
    </row>
    <row r="362" spans="1:11" x14ac:dyDescent="0.25">
      <c r="A362" s="50" t="s">
        <v>547</v>
      </c>
      <c r="B362" s="20">
        <f>IF(D362="","",MAX($A$9:B361)+1)</f>
        <v>272</v>
      </c>
      <c r="C362" s="17" t="s">
        <v>312</v>
      </c>
      <c r="D362" s="19" t="s">
        <v>40</v>
      </c>
      <c r="E362" s="25">
        <v>50</v>
      </c>
      <c r="F362" s="40"/>
      <c r="G362" s="76"/>
      <c r="H362" s="67"/>
      <c r="I362" s="81">
        <f t="shared" si="99"/>
        <v>0</v>
      </c>
      <c r="J362" s="81">
        <f t="shared" si="100"/>
        <v>0</v>
      </c>
      <c r="K362" s="89">
        <f t="shared" si="101"/>
        <v>0</v>
      </c>
    </row>
    <row r="363" spans="1:11" x14ac:dyDescent="0.25">
      <c r="A363" s="50" t="s">
        <v>547</v>
      </c>
      <c r="B363" s="20">
        <f>IF(D363="","",MAX($A$9:B362)+1)</f>
        <v>273</v>
      </c>
      <c r="C363" s="17" t="s">
        <v>313</v>
      </c>
      <c r="D363" s="19" t="s">
        <v>40</v>
      </c>
      <c r="E363" s="25">
        <v>50</v>
      </c>
      <c r="F363" s="40"/>
      <c r="G363" s="76"/>
      <c r="H363" s="67"/>
      <c r="I363" s="81">
        <f t="shared" si="99"/>
        <v>0</v>
      </c>
      <c r="J363" s="81">
        <f t="shared" si="100"/>
        <v>0</v>
      </c>
      <c r="K363" s="89">
        <f t="shared" si="101"/>
        <v>0</v>
      </c>
    </row>
    <row r="364" spans="1:11" ht="15" x14ac:dyDescent="0.25">
      <c r="A364" s="48"/>
      <c r="B364" s="40"/>
      <c r="C364" s="18" t="s">
        <v>326</v>
      </c>
      <c r="D364" s="40"/>
      <c r="E364" s="42"/>
      <c r="F364" s="42"/>
      <c r="G364" s="75"/>
      <c r="H364" s="65"/>
      <c r="I364" s="77"/>
      <c r="J364" s="77"/>
      <c r="K364" s="87"/>
    </row>
    <row r="365" spans="1:11" x14ac:dyDescent="0.25">
      <c r="A365" s="50" t="s">
        <v>547</v>
      </c>
      <c r="B365" s="20">
        <f>IF(D365="","",MAX($A$9:B364)+1)</f>
        <v>274</v>
      </c>
      <c r="C365" s="17" t="s">
        <v>327</v>
      </c>
      <c r="D365" s="19" t="s">
        <v>15</v>
      </c>
      <c r="E365" s="24">
        <v>30</v>
      </c>
      <c r="F365" s="40"/>
      <c r="G365" s="76"/>
      <c r="H365" s="67"/>
      <c r="I365" s="81">
        <f t="shared" si="99"/>
        <v>0</v>
      </c>
      <c r="J365" s="81">
        <f t="shared" si="100"/>
        <v>0</v>
      </c>
      <c r="K365" s="89">
        <f t="shared" si="101"/>
        <v>0</v>
      </c>
    </row>
    <row r="366" spans="1:11" x14ac:dyDescent="0.25">
      <c r="A366" s="50" t="s">
        <v>547</v>
      </c>
      <c r="B366" s="20">
        <f>IF(D366="","",MAX($A$9:B365)+1)</f>
        <v>275</v>
      </c>
      <c r="C366" s="17" t="s">
        <v>328</v>
      </c>
      <c r="D366" s="19" t="s">
        <v>15</v>
      </c>
      <c r="E366" s="24">
        <v>30</v>
      </c>
      <c r="F366" s="40"/>
      <c r="G366" s="76"/>
      <c r="H366" s="67"/>
      <c r="I366" s="81">
        <f t="shared" si="99"/>
        <v>0</v>
      </c>
      <c r="J366" s="81">
        <f t="shared" si="100"/>
        <v>0</v>
      </c>
      <c r="K366" s="89">
        <f t="shared" si="101"/>
        <v>0</v>
      </c>
    </row>
    <row r="367" spans="1:11" x14ac:dyDescent="0.25">
      <c r="A367" s="50" t="s">
        <v>547</v>
      </c>
      <c r="B367" s="20">
        <f>IF(D367="","",MAX($A$9:B366)+1)</f>
        <v>276</v>
      </c>
      <c r="C367" s="17" t="s">
        <v>329</v>
      </c>
      <c r="D367" s="19" t="s">
        <v>15</v>
      </c>
      <c r="E367" s="24">
        <v>30</v>
      </c>
      <c r="F367" s="40"/>
      <c r="G367" s="76"/>
      <c r="H367" s="67"/>
      <c r="I367" s="81">
        <f t="shared" si="99"/>
        <v>0</v>
      </c>
      <c r="J367" s="81">
        <f t="shared" si="100"/>
        <v>0</v>
      </c>
      <c r="K367" s="89">
        <f t="shared" si="101"/>
        <v>0</v>
      </c>
    </row>
    <row r="368" spans="1:11" x14ac:dyDescent="0.25">
      <c r="A368" s="50" t="s">
        <v>547</v>
      </c>
      <c r="B368" s="21">
        <f>IF(D368="","",MAX($A$9:B367)+1)</f>
        <v>277</v>
      </c>
      <c r="C368" s="17" t="s">
        <v>330</v>
      </c>
      <c r="D368" s="19" t="s">
        <v>15</v>
      </c>
      <c r="E368" s="24">
        <v>30</v>
      </c>
      <c r="F368" s="40"/>
      <c r="G368" s="76"/>
      <c r="H368" s="67"/>
      <c r="I368" s="81">
        <f t="shared" si="99"/>
        <v>0</v>
      </c>
      <c r="J368" s="81">
        <f t="shared" si="100"/>
        <v>0</v>
      </c>
      <c r="K368" s="89">
        <f t="shared" si="101"/>
        <v>0</v>
      </c>
    </row>
    <row r="369" spans="1:11" x14ac:dyDescent="0.25">
      <c r="A369" s="50" t="s">
        <v>547</v>
      </c>
      <c r="B369" s="20">
        <f>IF(D369="","",MAX($A$9:B368)+1)</f>
        <v>278</v>
      </c>
      <c r="C369" s="17" t="s">
        <v>331</v>
      </c>
      <c r="D369" s="19" t="s">
        <v>15</v>
      </c>
      <c r="E369" s="24">
        <v>30</v>
      </c>
      <c r="F369" s="40"/>
      <c r="G369" s="76"/>
      <c r="H369" s="67"/>
      <c r="I369" s="81">
        <f t="shared" si="99"/>
        <v>0</v>
      </c>
      <c r="J369" s="81">
        <f t="shared" si="100"/>
        <v>0</v>
      </c>
      <c r="K369" s="89">
        <f t="shared" si="101"/>
        <v>0</v>
      </c>
    </row>
    <row r="370" spans="1:11" x14ac:dyDescent="0.25">
      <c r="A370" s="50" t="s">
        <v>547</v>
      </c>
      <c r="B370" s="20">
        <f>IF(D370="","",MAX($A$9:B369)+1)</f>
        <v>279</v>
      </c>
      <c r="C370" s="17" t="s">
        <v>332</v>
      </c>
      <c r="D370" s="19" t="s">
        <v>15</v>
      </c>
      <c r="E370" s="24">
        <v>30</v>
      </c>
      <c r="F370" s="40"/>
      <c r="G370" s="76"/>
      <c r="H370" s="67"/>
      <c r="I370" s="81">
        <f t="shared" si="99"/>
        <v>0</v>
      </c>
      <c r="J370" s="81">
        <f t="shared" si="100"/>
        <v>0</v>
      </c>
      <c r="K370" s="89">
        <f t="shared" si="101"/>
        <v>0</v>
      </c>
    </row>
    <row r="371" spans="1:11" x14ac:dyDescent="0.25">
      <c r="A371" s="50" t="s">
        <v>547</v>
      </c>
      <c r="B371" s="20">
        <f>IF(D371="","",MAX($A$9:B370)+1)</f>
        <v>280</v>
      </c>
      <c r="C371" s="17" t="s">
        <v>333</v>
      </c>
      <c r="D371" s="19" t="s">
        <v>15</v>
      </c>
      <c r="E371" s="24">
        <v>30</v>
      </c>
      <c r="F371" s="40"/>
      <c r="G371" s="76"/>
      <c r="H371" s="67"/>
      <c r="I371" s="81">
        <f t="shared" si="99"/>
        <v>0</v>
      </c>
      <c r="J371" s="81">
        <f t="shared" si="100"/>
        <v>0</v>
      </c>
      <c r="K371" s="89">
        <f t="shared" si="101"/>
        <v>0</v>
      </c>
    </row>
    <row r="372" spans="1:11" x14ac:dyDescent="0.25">
      <c r="A372" s="50" t="s">
        <v>547</v>
      </c>
      <c r="B372" s="20">
        <f>IF(D372="","",MAX($A$9:B371)+1)</f>
        <v>281</v>
      </c>
      <c r="C372" s="17" t="s">
        <v>334</v>
      </c>
      <c r="D372" s="19" t="s">
        <v>15</v>
      </c>
      <c r="E372" s="24">
        <v>30</v>
      </c>
      <c r="F372" s="40"/>
      <c r="G372" s="76"/>
      <c r="H372" s="67"/>
      <c r="I372" s="81">
        <f t="shared" si="99"/>
        <v>0</v>
      </c>
      <c r="J372" s="81">
        <f t="shared" si="100"/>
        <v>0</v>
      </c>
      <c r="K372" s="89">
        <f t="shared" si="101"/>
        <v>0</v>
      </c>
    </row>
    <row r="373" spans="1:11" ht="15" x14ac:dyDescent="0.25">
      <c r="A373" s="48"/>
      <c r="B373" s="40"/>
      <c r="C373" s="23" t="s">
        <v>335</v>
      </c>
      <c r="D373" s="40"/>
      <c r="E373" s="42"/>
      <c r="F373" s="42"/>
      <c r="G373" s="75"/>
      <c r="H373" s="65"/>
      <c r="I373" s="77"/>
      <c r="J373" s="77"/>
      <c r="K373" s="87"/>
    </row>
    <row r="374" spans="1:11" ht="28.5" x14ac:dyDescent="0.25">
      <c r="A374" s="50" t="s">
        <v>547</v>
      </c>
      <c r="B374" s="20">
        <f>IF(D374="","",MAX($A$9:B373)+1)</f>
        <v>282</v>
      </c>
      <c r="C374" s="17" t="s">
        <v>336</v>
      </c>
      <c r="D374" s="19" t="s">
        <v>15</v>
      </c>
      <c r="E374" s="24">
        <v>5</v>
      </c>
      <c r="F374" s="40"/>
      <c r="G374" s="76"/>
      <c r="H374" s="67"/>
      <c r="I374" s="81">
        <f t="shared" si="99"/>
        <v>0</v>
      </c>
      <c r="J374" s="81">
        <f t="shared" si="100"/>
        <v>0</v>
      </c>
      <c r="K374" s="89">
        <f t="shared" si="101"/>
        <v>0</v>
      </c>
    </row>
    <row r="375" spans="1:11" ht="15" x14ac:dyDescent="0.25">
      <c r="A375" s="48"/>
      <c r="B375" s="40"/>
      <c r="C375" s="18" t="s">
        <v>337</v>
      </c>
      <c r="D375" s="40"/>
      <c r="E375" s="42"/>
      <c r="F375" s="42"/>
      <c r="G375" s="75"/>
      <c r="H375" s="65"/>
      <c r="I375" s="77"/>
      <c r="J375" s="77"/>
      <c r="K375" s="87"/>
    </row>
    <row r="376" spans="1:11" ht="42.75" x14ac:dyDescent="0.25">
      <c r="A376" s="48"/>
      <c r="B376" s="40"/>
      <c r="C376" s="17" t="s">
        <v>338</v>
      </c>
      <c r="D376" s="40"/>
      <c r="E376" s="42"/>
      <c r="F376" s="42"/>
      <c r="G376" s="75"/>
      <c r="H376" s="65"/>
      <c r="I376" s="77"/>
      <c r="J376" s="77"/>
      <c r="K376" s="87"/>
    </row>
    <row r="377" spans="1:11" x14ac:dyDescent="0.25">
      <c r="A377" s="50" t="s">
        <v>547</v>
      </c>
      <c r="B377" s="20">
        <f>IF(D377="","",MAX($A$9:B376)+1)</f>
        <v>283</v>
      </c>
      <c r="C377" s="17" t="s">
        <v>339</v>
      </c>
      <c r="D377" s="19" t="s">
        <v>15</v>
      </c>
      <c r="E377" s="24">
        <v>5</v>
      </c>
      <c r="F377" s="40"/>
      <c r="G377" s="76"/>
      <c r="H377" s="67"/>
      <c r="I377" s="81">
        <f t="shared" ref="I377:I438" si="102">G377+(G377*H377)</f>
        <v>0</v>
      </c>
      <c r="J377" s="81">
        <f t="shared" ref="J377:J438" si="103">G377*E377</f>
        <v>0</v>
      </c>
      <c r="K377" s="89">
        <f t="shared" ref="K377:K438" si="104">I377*E377</f>
        <v>0</v>
      </c>
    </row>
    <row r="378" spans="1:11" ht="15" x14ac:dyDescent="0.25">
      <c r="A378" s="48"/>
      <c r="B378" s="40"/>
      <c r="C378" s="18" t="s">
        <v>340</v>
      </c>
      <c r="D378" s="40"/>
      <c r="E378" s="42"/>
      <c r="F378" s="42"/>
      <c r="G378" s="75"/>
      <c r="H378" s="65"/>
      <c r="I378" s="77"/>
      <c r="J378" s="77"/>
      <c r="K378" s="87"/>
    </row>
    <row r="379" spans="1:11" ht="28.5" x14ac:dyDescent="0.25">
      <c r="A379" s="50" t="s">
        <v>547</v>
      </c>
      <c r="B379" s="20">
        <f>IF(D379="","",MAX($A$9:B378)+1)</f>
        <v>284</v>
      </c>
      <c r="C379" s="17" t="s">
        <v>341</v>
      </c>
      <c r="D379" s="19" t="s">
        <v>15</v>
      </c>
      <c r="E379" s="25">
        <v>5</v>
      </c>
      <c r="F379" s="40"/>
      <c r="G379" s="76"/>
      <c r="H379" s="67"/>
      <c r="I379" s="81">
        <f t="shared" si="102"/>
        <v>0</v>
      </c>
      <c r="J379" s="81">
        <f t="shared" si="103"/>
        <v>0</v>
      </c>
      <c r="K379" s="89">
        <f t="shared" si="104"/>
        <v>0</v>
      </c>
    </row>
    <row r="380" spans="1:11" ht="15" x14ac:dyDescent="0.25">
      <c r="A380" s="48"/>
      <c r="B380" s="40"/>
      <c r="C380" s="18" t="s">
        <v>342</v>
      </c>
      <c r="D380" s="40"/>
      <c r="E380" s="42"/>
      <c r="F380" s="42"/>
      <c r="G380" s="75"/>
      <c r="H380" s="65"/>
      <c r="I380" s="77"/>
      <c r="J380" s="77"/>
      <c r="K380" s="87"/>
    </row>
    <row r="381" spans="1:11" x14ac:dyDescent="0.25">
      <c r="A381" s="50" t="s">
        <v>547</v>
      </c>
      <c r="B381" s="20">
        <f>IF(D381="","",MAX($A$9:B380)+1)</f>
        <v>285</v>
      </c>
      <c r="C381" s="17" t="s">
        <v>343</v>
      </c>
      <c r="D381" s="19" t="s">
        <v>15</v>
      </c>
      <c r="E381" s="25">
        <v>10</v>
      </c>
      <c r="F381" s="40"/>
      <c r="G381" s="76"/>
      <c r="H381" s="67"/>
      <c r="I381" s="81">
        <f t="shared" si="102"/>
        <v>0</v>
      </c>
      <c r="J381" s="81">
        <f t="shared" si="103"/>
        <v>0</v>
      </c>
      <c r="K381" s="89">
        <f t="shared" si="104"/>
        <v>0</v>
      </c>
    </row>
    <row r="382" spans="1:11" x14ac:dyDescent="0.25">
      <c r="A382" s="50" t="s">
        <v>547</v>
      </c>
      <c r="B382" s="20">
        <f>IF(D382="","",MAX($A$9:B381)+1)</f>
        <v>286</v>
      </c>
      <c r="C382" s="17" t="s">
        <v>344</v>
      </c>
      <c r="D382" s="19" t="s">
        <v>15</v>
      </c>
      <c r="E382" s="25">
        <v>10</v>
      </c>
      <c r="F382" s="40"/>
      <c r="G382" s="76"/>
      <c r="H382" s="67"/>
      <c r="I382" s="81">
        <f t="shared" si="102"/>
        <v>0</v>
      </c>
      <c r="J382" s="81">
        <f t="shared" si="103"/>
        <v>0</v>
      </c>
      <c r="K382" s="89">
        <f t="shared" si="104"/>
        <v>0</v>
      </c>
    </row>
    <row r="383" spans="1:11" x14ac:dyDescent="0.25">
      <c r="A383" s="50" t="s">
        <v>547</v>
      </c>
      <c r="B383" s="20">
        <f>IF(D383="","",MAX($A$9:B382)+1)</f>
        <v>287</v>
      </c>
      <c r="C383" s="17" t="s">
        <v>345</v>
      </c>
      <c r="D383" s="19" t="s">
        <v>15</v>
      </c>
      <c r="E383" s="25">
        <v>10</v>
      </c>
      <c r="F383" s="40"/>
      <c r="G383" s="76"/>
      <c r="H383" s="67"/>
      <c r="I383" s="81">
        <f t="shared" si="102"/>
        <v>0</v>
      </c>
      <c r="J383" s="81">
        <f t="shared" si="103"/>
        <v>0</v>
      </c>
      <c r="K383" s="89">
        <f t="shared" si="104"/>
        <v>0</v>
      </c>
    </row>
    <row r="384" spans="1:11" x14ac:dyDescent="0.25">
      <c r="A384" s="50" t="s">
        <v>547</v>
      </c>
      <c r="B384" s="20">
        <f>IF(D384="","",MAX($A$9:B383)+1)</f>
        <v>288</v>
      </c>
      <c r="C384" s="17" t="s">
        <v>346</v>
      </c>
      <c r="D384" s="19" t="s">
        <v>15</v>
      </c>
      <c r="E384" s="25">
        <v>10</v>
      </c>
      <c r="F384" s="40"/>
      <c r="G384" s="76"/>
      <c r="H384" s="67"/>
      <c r="I384" s="81">
        <f t="shared" si="102"/>
        <v>0</v>
      </c>
      <c r="J384" s="81">
        <f t="shared" si="103"/>
        <v>0</v>
      </c>
      <c r="K384" s="89">
        <f t="shared" si="104"/>
        <v>0</v>
      </c>
    </row>
    <row r="385" spans="1:11" ht="28.5" x14ac:dyDescent="0.25">
      <c r="A385" s="50" t="s">
        <v>547</v>
      </c>
      <c r="B385" s="20">
        <f>IF(D385="","",MAX($A$9:B384)+1)</f>
        <v>289</v>
      </c>
      <c r="C385" s="17" t="s">
        <v>347</v>
      </c>
      <c r="D385" s="19" t="s">
        <v>15</v>
      </c>
      <c r="E385" s="25">
        <v>10</v>
      </c>
      <c r="F385" s="40"/>
      <c r="G385" s="76"/>
      <c r="H385" s="67"/>
      <c r="I385" s="81">
        <f t="shared" si="102"/>
        <v>0</v>
      </c>
      <c r="J385" s="81">
        <f t="shared" si="103"/>
        <v>0</v>
      </c>
      <c r="K385" s="89">
        <f t="shared" si="104"/>
        <v>0</v>
      </c>
    </row>
    <row r="386" spans="1:11" ht="15" x14ac:dyDescent="0.25">
      <c r="A386" s="48"/>
      <c r="B386" s="40"/>
      <c r="C386" s="23" t="s">
        <v>348</v>
      </c>
      <c r="D386" s="40"/>
      <c r="E386" s="42"/>
      <c r="F386" s="42"/>
      <c r="G386" s="75"/>
      <c r="H386" s="65"/>
      <c r="I386" s="77"/>
      <c r="J386" s="77"/>
      <c r="K386" s="87"/>
    </row>
    <row r="387" spans="1:11" ht="15" x14ac:dyDescent="0.25">
      <c r="A387" s="48"/>
      <c r="B387" s="40"/>
      <c r="C387" s="18" t="s">
        <v>349</v>
      </c>
      <c r="D387" s="40"/>
      <c r="E387" s="42"/>
      <c r="F387" s="42"/>
      <c r="G387" s="75"/>
      <c r="H387" s="65"/>
      <c r="I387" s="77"/>
      <c r="J387" s="77"/>
      <c r="K387" s="87"/>
    </row>
    <row r="388" spans="1:11" ht="28.5" x14ac:dyDescent="0.25">
      <c r="A388" s="50" t="s">
        <v>547</v>
      </c>
      <c r="B388" s="20">
        <f>IF(D388="","",MAX($A$9:B387)+1)</f>
        <v>290</v>
      </c>
      <c r="C388" s="17" t="s">
        <v>350</v>
      </c>
      <c r="D388" s="19" t="s">
        <v>15</v>
      </c>
      <c r="E388" s="24">
        <v>50</v>
      </c>
      <c r="F388" s="40"/>
      <c r="G388" s="76"/>
      <c r="H388" s="67"/>
      <c r="I388" s="81">
        <f t="shared" si="102"/>
        <v>0</v>
      </c>
      <c r="J388" s="81">
        <f t="shared" si="103"/>
        <v>0</v>
      </c>
      <c r="K388" s="89">
        <f t="shared" si="104"/>
        <v>0</v>
      </c>
    </row>
    <row r="389" spans="1:11" ht="28.5" x14ac:dyDescent="0.25">
      <c r="A389" s="50" t="s">
        <v>547</v>
      </c>
      <c r="B389" s="20">
        <f>IF(D389="","",MAX($A$9:B388)+1)</f>
        <v>291</v>
      </c>
      <c r="C389" s="17" t="s">
        <v>351</v>
      </c>
      <c r="D389" s="19" t="s">
        <v>15</v>
      </c>
      <c r="E389" s="24">
        <v>50</v>
      </c>
      <c r="F389" s="40"/>
      <c r="G389" s="76"/>
      <c r="H389" s="67"/>
      <c r="I389" s="81">
        <f t="shared" si="102"/>
        <v>0</v>
      </c>
      <c r="J389" s="81">
        <f t="shared" si="103"/>
        <v>0</v>
      </c>
      <c r="K389" s="89">
        <f t="shared" si="104"/>
        <v>0</v>
      </c>
    </row>
    <row r="390" spans="1:11" ht="28.5" x14ac:dyDescent="0.25">
      <c r="A390" s="50" t="s">
        <v>547</v>
      </c>
      <c r="B390" s="20">
        <f>IF(D390="","",MAX($A$9:B389)+1)</f>
        <v>292</v>
      </c>
      <c r="C390" s="17" t="s">
        <v>352</v>
      </c>
      <c r="D390" s="19" t="s">
        <v>15</v>
      </c>
      <c r="E390" s="24">
        <v>50</v>
      </c>
      <c r="F390" s="40"/>
      <c r="G390" s="76"/>
      <c r="H390" s="67"/>
      <c r="I390" s="81">
        <f t="shared" si="102"/>
        <v>0</v>
      </c>
      <c r="J390" s="81">
        <f t="shared" si="103"/>
        <v>0</v>
      </c>
      <c r="K390" s="89">
        <f t="shared" si="104"/>
        <v>0</v>
      </c>
    </row>
    <row r="391" spans="1:11" x14ac:dyDescent="0.25">
      <c r="A391" s="50" t="s">
        <v>547</v>
      </c>
      <c r="B391" s="20">
        <f>IF(D391="","",MAX($A$9:B390)+1)</f>
        <v>293</v>
      </c>
      <c r="C391" s="17" t="s">
        <v>353</v>
      </c>
      <c r="D391" s="19" t="s">
        <v>40</v>
      </c>
      <c r="E391" s="25">
        <v>30</v>
      </c>
      <c r="F391" s="40"/>
      <c r="G391" s="76"/>
      <c r="H391" s="67"/>
      <c r="I391" s="81">
        <f t="shared" si="102"/>
        <v>0</v>
      </c>
      <c r="J391" s="81">
        <f t="shared" si="103"/>
        <v>0</v>
      </c>
      <c r="K391" s="89">
        <f t="shared" si="104"/>
        <v>0</v>
      </c>
    </row>
    <row r="392" spans="1:11" x14ac:dyDescent="0.25">
      <c r="A392" s="50" t="s">
        <v>547</v>
      </c>
      <c r="B392" s="20">
        <f>IF(D392="","",MAX($A$9:B391)+1)</f>
        <v>294</v>
      </c>
      <c r="C392" s="17" t="s">
        <v>354</v>
      </c>
      <c r="D392" s="19" t="s">
        <v>15</v>
      </c>
      <c r="E392" s="25">
        <v>50</v>
      </c>
      <c r="F392" s="40"/>
      <c r="G392" s="76"/>
      <c r="H392" s="67"/>
      <c r="I392" s="81">
        <f t="shared" si="102"/>
        <v>0</v>
      </c>
      <c r="J392" s="81">
        <f t="shared" si="103"/>
        <v>0</v>
      </c>
      <c r="K392" s="89">
        <f t="shared" si="104"/>
        <v>0</v>
      </c>
    </row>
    <row r="393" spans="1:11" x14ac:dyDescent="0.25">
      <c r="A393" s="50" t="s">
        <v>547</v>
      </c>
      <c r="B393" s="20">
        <f>IF(D393="","",MAX($A$9:B392)+1)</f>
        <v>295</v>
      </c>
      <c r="C393" s="17" t="s">
        <v>538</v>
      </c>
      <c r="D393" s="19" t="s">
        <v>15</v>
      </c>
      <c r="E393" s="25">
        <v>50</v>
      </c>
      <c r="F393" s="40"/>
      <c r="G393" s="76"/>
      <c r="H393" s="67"/>
      <c r="I393" s="81">
        <f t="shared" si="102"/>
        <v>0</v>
      </c>
      <c r="J393" s="81">
        <f t="shared" si="103"/>
        <v>0</v>
      </c>
      <c r="K393" s="89">
        <f t="shared" si="104"/>
        <v>0</v>
      </c>
    </row>
    <row r="394" spans="1:11" ht="15" x14ac:dyDescent="0.25">
      <c r="A394" s="48"/>
      <c r="B394" s="40"/>
      <c r="C394" s="23" t="s">
        <v>355</v>
      </c>
      <c r="D394" s="40"/>
      <c r="E394" s="42"/>
      <c r="F394" s="42"/>
      <c r="G394" s="75"/>
      <c r="H394" s="65"/>
      <c r="I394" s="77"/>
      <c r="J394" s="77"/>
      <c r="K394" s="87"/>
    </row>
    <row r="395" spans="1:11" ht="30" x14ac:dyDescent="0.25">
      <c r="A395" s="48"/>
      <c r="B395" s="40"/>
      <c r="C395" s="18" t="s">
        <v>356</v>
      </c>
      <c r="D395" s="40"/>
      <c r="E395" s="42"/>
      <c r="F395" s="42"/>
      <c r="G395" s="75"/>
      <c r="H395" s="65"/>
      <c r="I395" s="77"/>
      <c r="J395" s="77"/>
      <c r="K395" s="87"/>
    </row>
    <row r="396" spans="1:11" ht="45" x14ac:dyDescent="0.25">
      <c r="A396" s="48"/>
      <c r="B396" s="40"/>
      <c r="C396" s="18" t="s">
        <v>357</v>
      </c>
      <c r="D396" s="40"/>
      <c r="E396" s="42"/>
      <c r="F396" s="42"/>
      <c r="G396" s="75"/>
      <c r="H396" s="65"/>
      <c r="I396" s="77"/>
      <c r="J396" s="77"/>
      <c r="K396" s="87"/>
    </row>
    <row r="397" spans="1:11" x14ac:dyDescent="0.25">
      <c r="A397" s="50" t="s">
        <v>547</v>
      </c>
      <c r="B397" s="20">
        <f>IF(D397="","",MAX($A$9:B396)+1)</f>
        <v>296</v>
      </c>
      <c r="C397" s="17" t="s">
        <v>358</v>
      </c>
      <c r="D397" s="19" t="s">
        <v>15</v>
      </c>
      <c r="E397" s="24">
        <v>30</v>
      </c>
      <c r="F397" s="40"/>
      <c r="G397" s="76"/>
      <c r="H397" s="67"/>
      <c r="I397" s="81">
        <f t="shared" si="102"/>
        <v>0</v>
      </c>
      <c r="J397" s="81">
        <f t="shared" si="103"/>
        <v>0</v>
      </c>
      <c r="K397" s="89">
        <f t="shared" si="104"/>
        <v>0</v>
      </c>
    </row>
    <row r="398" spans="1:11" x14ac:dyDescent="0.25">
      <c r="A398" s="50" t="s">
        <v>547</v>
      </c>
      <c r="B398" s="20">
        <f>IF(D398="","",MAX($A$9:B397)+1)</f>
        <v>297</v>
      </c>
      <c r="C398" s="17" t="s">
        <v>359</v>
      </c>
      <c r="D398" s="19" t="s">
        <v>15</v>
      </c>
      <c r="E398" s="24">
        <v>30</v>
      </c>
      <c r="F398" s="40"/>
      <c r="G398" s="76"/>
      <c r="H398" s="67"/>
      <c r="I398" s="81">
        <f t="shared" si="102"/>
        <v>0</v>
      </c>
      <c r="J398" s="81">
        <f t="shared" si="103"/>
        <v>0</v>
      </c>
      <c r="K398" s="89">
        <f t="shared" si="104"/>
        <v>0</v>
      </c>
    </row>
    <row r="399" spans="1:11" x14ac:dyDescent="0.25">
      <c r="A399" s="50" t="s">
        <v>547</v>
      </c>
      <c r="B399" s="20">
        <f>IF(D399="","",MAX($A$9:B398)+1)</f>
        <v>298</v>
      </c>
      <c r="C399" s="17" t="s">
        <v>360</v>
      </c>
      <c r="D399" s="19" t="s">
        <v>15</v>
      </c>
      <c r="E399" s="24">
        <v>30</v>
      </c>
      <c r="F399" s="40"/>
      <c r="G399" s="76"/>
      <c r="H399" s="67"/>
      <c r="I399" s="81">
        <f t="shared" si="102"/>
        <v>0</v>
      </c>
      <c r="J399" s="81">
        <f t="shared" si="103"/>
        <v>0</v>
      </c>
      <c r="K399" s="89">
        <f t="shared" si="104"/>
        <v>0</v>
      </c>
    </row>
    <row r="400" spans="1:11" x14ac:dyDescent="0.25">
      <c r="A400" s="50" t="s">
        <v>547</v>
      </c>
      <c r="B400" s="20">
        <f>IF(D400="","",MAX($A$9:B399)+1)</f>
        <v>299</v>
      </c>
      <c r="C400" s="17" t="s">
        <v>361</v>
      </c>
      <c r="D400" s="19" t="s">
        <v>15</v>
      </c>
      <c r="E400" s="24">
        <v>30</v>
      </c>
      <c r="F400" s="40"/>
      <c r="G400" s="76"/>
      <c r="H400" s="67"/>
      <c r="I400" s="81">
        <f t="shared" si="102"/>
        <v>0</v>
      </c>
      <c r="J400" s="81">
        <f t="shared" si="103"/>
        <v>0</v>
      </c>
      <c r="K400" s="89">
        <f t="shared" si="104"/>
        <v>0</v>
      </c>
    </row>
    <row r="401" spans="1:11" x14ac:dyDescent="0.25">
      <c r="A401" s="50" t="s">
        <v>547</v>
      </c>
      <c r="B401" s="20">
        <f>IF(D401="","",MAX($A$9:B400)+1)</f>
        <v>300</v>
      </c>
      <c r="C401" s="17" t="s">
        <v>362</v>
      </c>
      <c r="D401" s="19" t="s">
        <v>15</v>
      </c>
      <c r="E401" s="24">
        <v>30</v>
      </c>
      <c r="F401" s="40"/>
      <c r="G401" s="76"/>
      <c r="H401" s="67"/>
      <c r="I401" s="81">
        <f t="shared" si="102"/>
        <v>0</v>
      </c>
      <c r="J401" s="81">
        <f t="shared" si="103"/>
        <v>0</v>
      </c>
      <c r="K401" s="89">
        <f t="shared" si="104"/>
        <v>0</v>
      </c>
    </row>
    <row r="402" spans="1:11" x14ac:dyDescent="0.25">
      <c r="A402" s="50" t="s">
        <v>547</v>
      </c>
      <c r="B402" s="20">
        <f>IF(D402="","",MAX($A$9:B401)+1)</f>
        <v>301</v>
      </c>
      <c r="C402" s="17" t="s">
        <v>363</v>
      </c>
      <c r="D402" s="19" t="s">
        <v>15</v>
      </c>
      <c r="E402" s="24">
        <v>30</v>
      </c>
      <c r="F402" s="40"/>
      <c r="G402" s="76"/>
      <c r="H402" s="67"/>
      <c r="I402" s="81">
        <f t="shared" si="102"/>
        <v>0</v>
      </c>
      <c r="J402" s="81">
        <f t="shared" si="103"/>
        <v>0</v>
      </c>
      <c r="K402" s="89">
        <f t="shared" si="104"/>
        <v>0</v>
      </c>
    </row>
    <row r="403" spans="1:11" x14ac:dyDescent="0.25">
      <c r="A403" s="50" t="s">
        <v>547</v>
      </c>
      <c r="B403" s="20">
        <f>IF(D403="","",MAX($A$9:B402)+1)</f>
        <v>302</v>
      </c>
      <c r="C403" s="17" t="s">
        <v>364</v>
      </c>
      <c r="D403" s="19" t="s">
        <v>15</v>
      </c>
      <c r="E403" s="24">
        <v>30</v>
      </c>
      <c r="F403" s="40"/>
      <c r="G403" s="76"/>
      <c r="H403" s="67"/>
      <c r="I403" s="81">
        <f t="shared" si="102"/>
        <v>0</v>
      </c>
      <c r="J403" s="81">
        <f t="shared" si="103"/>
        <v>0</v>
      </c>
      <c r="K403" s="89">
        <f t="shared" si="104"/>
        <v>0</v>
      </c>
    </row>
    <row r="404" spans="1:11" ht="28.5" x14ac:dyDescent="0.25">
      <c r="A404" s="50" t="s">
        <v>547</v>
      </c>
      <c r="B404" s="20">
        <f>IF(D404="","",MAX($A$9:B403)+1)</f>
        <v>303</v>
      </c>
      <c r="C404" s="17" t="s">
        <v>365</v>
      </c>
      <c r="D404" s="19" t="s">
        <v>15</v>
      </c>
      <c r="E404" s="24">
        <v>30</v>
      </c>
      <c r="F404" s="40"/>
      <c r="G404" s="76"/>
      <c r="H404" s="67"/>
      <c r="I404" s="81">
        <f t="shared" si="102"/>
        <v>0</v>
      </c>
      <c r="J404" s="81">
        <f t="shared" si="103"/>
        <v>0</v>
      </c>
      <c r="K404" s="89">
        <f t="shared" si="104"/>
        <v>0</v>
      </c>
    </row>
    <row r="405" spans="1:11" ht="28.5" x14ac:dyDescent="0.25">
      <c r="A405" s="50" t="s">
        <v>547</v>
      </c>
      <c r="B405" s="20">
        <f>IF(D405="","",MAX($A$9:B404)+1)</f>
        <v>304</v>
      </c>
      <c r="C405" s="17" t="s">
        <v>366</v>
      </c>
      <c r="D405" s="19" t="s">
        <v>15</v>
      </c>
      <c r="E405" s="24">
        <v>30</v>
      </c>
      <c r="F405" s="40"/>
      <c r="G405" s="76"/>
      <c r="H405" s="67"/>
      <c r="I405" s="81">
        <f t="shared" si="102"/>
        <v>0</v>
      </c>
      <c r="J405" s="81">
        <f t="shared" si="103"/>
        <v>0</v>
      </c>
      <c r="K405" s="89">
        <f t="shared" si="104"/>
        <v>0</v>
      </c>
    </row>
    <row r="406" spans="1:11" ht="28.5" x14ac:dyDescent="0.25">
      <c r="A406" s="50" t="s">
        <v>547</v>
      </c>
      <c r="B406" s="20">
        <f>IF(D406="","",MAX($A$9:B405)+1)</f>
        <v>305</v>
      </c>
      <c r="C406" s="17" t="s">
        <v>367</v>
      </c>
      <c r="D406" s="19" t="s">
        <v>15</v>
      </c>
      <c r="E406" s="24">
        <v>30</v>
      </c>
      <c r="F406" s="40"/>
      <c r="G406" s="76"/>
      <c r="H406" s="67"/>
      <c r="I406" s="81">
        <f t="shared" si="102"/>
        <v>0</v>
      </c>
      <c r="J406" s="81">
        <f t="shared" si="103"/>
        <v>0</v>
      </c>
      <c r="K406" s="89">
        <f t="shared" si="104"/>
        <v>0</v>
      </c>
    </row>
    <row r="407" spans="1:11" ht="28.5" x14ac:dyDescent="0.25">
      <c r="A407" s="50" t="s">
        <v>547</v>
      </c>
      <c r="B407" s="20">
        <f>IF(D407="","",MAX($A$9:B406)+1)</f>
        <v>306</v>
      </c>
      <c r="C407" s="17" t="s">
        <v>368</v>
      </c>
      <c r="D407" s="19" t="s">
        <v>15</v>
      </c>
      <c r="E407" s="24">
        <v>30</v>
      </c>
      <c r="F407" s="40"/>
      <c r="G407" s="76"/>
      <c r="H407" s="67"/>
      <c r="I407" s="81">
        <f t="shared" si="102"/>
        <v>0</v>
      </c>
      <c r="J407" s="81">
        <f t="shared" si="103"/>
        <v>0</v>
      </c>
      <c r="K407" s="89">
        <f t="shared" si="104"/>
        <v>0</v>
      </c>
    </row>
    <row r="408" spans="1:11" ht="60" x14ac:dyDescent="0.25">
      <c r="A408" s="48"/>
      <c r="B408" s="40"/>
      <c r="C408" s="18" t="s">
        <v>369</v>
      </c>
      <c r="D408" s="40"/>
      <c r="E408" s="42"/>
      <c r="F408" s="42"/>
      <c r="G408" s="75"/>
      <c r="H408" s="65"/>
      <c r="I408" s="77"/>
      <c r="J408" s="77"/>
      <c r="K408" s="87"/>
    </row>
    <row r="409" spans="1:11" ht="28.5" x14ac:dyDescent="0.25">
      <c r="A409" s="50" t="s">
        <v>547</v>
      </c>
      <c r="B409" s="20">
        <f>IF(D409="","",MAX($A$9:B408)+1)</f>
        <v>307</v>
      </c>
      <c r="C409" s="17" t="s">
        <v>370</v>
      </c>
      <c r="D409" s="19" t="s">
        <v>15</v>
      </c>
      <c r="E409" s="24">
        <v>30</v>
      </c>
      <c r="F409" s="40"/>
      <c r="G409" s="76"/>
      <c r="H409" s="67"/>
      <c r="I409" s="81">
        <f t="shared" si="102"/>
        <v>0</v>
      </c>
      <c r="J409" s="81">
        <f t="shared" si="103"/>
        <v>0</v>
      </c>
      <c r="K409" s="89">
        <f t="shared" si="104"/>
        <v>0</v>
      </c>
    </row>
    <row r="410" spans="1:11" ht="28.5" x14ac:dyDescent="0.25">
      <c r="A410" s="50" t="s">
        <v>547</v>
      </c>
      <c r="B410" s="20">
        <f>IF(D410="","",MAX($A$9:B409)+1)</f>
        <v>308</v>
      </c>
      <c r="C410" s="17" t="s">
        <v>371</v>
      </c>
      <c r="D410" s="19" t="s">
        <v>15</v>
      </c>
      <c r="E410" s="24">
        <v>30</v>
      </c>
      <c r="F410" s="40"/>
      <c r="G410" s="76"/>
      <c r="H410" s="67"/>
      <c r="I410" s="81">
        <f t="shared" si="102"/>
        <v>0</v>
      </c>
      <c r="J410" s="81">
        <f t="shared" si="103"/>
        <v>0</v>
      </c>
      <c r="K410" s="89">
        <f t="shared" si="104"/>
        <v>0</v>
      </c>
    </row>
    <row r="411" spans="1:11" ht="28.5" x14ac:dyDescent="0.25">
      <c r="A411" s="50" t="s">
        <v>547</v>
      </c>
      <c r="B411" s="20">
        <f>IF(D411="","",MAX($A$9:B410)+1)</f>
        <v>309</v>
      </c>
      <c r="C411" s="17" t="s">
        <v>372</v>
      </c>
      <c r="D411" s="19" t="s">
        <v>15</v>
      </c>
      <c r="E411" s="24">
        <v>30</v>
      </c>
      <c r="F411" s="40"/>
      <c r="G411" s="76"/>
      <c r="H411" s="67"/>
      <c r="I411" s="81">
        <f t="shared" si="102"/>
        <v>0</v>
      </c>
      <c r="J411" s="81">
        <f t="shared" si="103"/>
        <v>0</v>
      </c>
      <c r="K411" s="89">
        <f t="shared" si="104"/>
        <v>0</v>
      </c>
    </row>
    <row r="412" spans="1:11" ht="28.5" x14ac:dyDescent="0.25">
      <c r="A412" s="50" t="s">
        <v>547</v>
      </c>
      <c r="B412" s="20">
        <f>IF(D412="","",MAX($A$9:B411)+1)</f>
        <v>310</v>
      </c>
      <c r="C412" s="17" t="s">
        <v>373</v>
      </c>
      <c r="D412" s="19" t="s">
        <v>15</v>
      </c>
      <c r="E412" s="24">
        <v>30</v>
      </c>
      <c r="F412" s="40"/>
      <c r="G412" s="76"/>
      <c r="H412" s="67"/>
      <c r="I412" s="81">
        <f t="shared" si="102"/>
        <v>0</v>
      </c>
      <c r="J412" s="81">
        <f t="shared" si="103"/>
        <v>0</v>
      </c>
      <c r="K412" s="89">
        <f t="shared" si="104"/>
        <v>0</v>
      </c>
    </row>
    <row r="413" spans="1:11" ht="28.5" x14ac:dyDescent="0.25">
      <c r="A413" s="50" t="s">
        <v>547</v>
      </c>
      <c r="B413" s="20">
        <f>IF(D413="","",MAX($A$9:B412)+1)</f>
        <v>311</v>
      </c>
      <c r="C413" s="17" t="s">
        <v>374</v>
      </c>
      <c r="D413" s="19" t="s">
        <v>15</v>
      </c>
      <c r="E413" s="24">
        <v>30</v>
      </c>
      <c r="F413" s="40"/>
      <c r="G413" s="76"/>
      <c r="H413" s="67"/>
      <c r="I413" s="81">
        <f t="shared" si="102"/>
        <v>0</v>
      </c>
      <c r="J413" s="81">
        <f t="shared" si="103"/>
        <v>0</v>
      </c>
      <c r="K413" s="89">
        <f t="shared" si="104"/>
        <v>0</v>
      </c>
    </row>
    <row r="414" spans="1:11" ht="28.5" x14ac:dyDescent="0.25">
      <c r="A414" s="50" t="s">
        <v>547</v>
      </c>
      <c r="B414" s="20">
        <f>IF(D414="","",MAX($A$9:B413)+1)</f>
        <v>312</v>
      </c>
      <c r="C414" s="17" t="s">
        <v>375</v>
      </c>
      <c r="D414" s="19" t="s">
        <v>15</v>
      </c>
      <c r="E414" s="24">
        <v>30</v>
      </c>
      <c r="F414" s="40"/>
      <c r="G414" s="76"/>
      <c r="H414" s="67"/>
      <c r="I414" s="81">
        <f t="shared" si="102"/>
        <v>0</v>
      </c>
      <c r="J414" s="81">
        <f t="shared" si="103"/>
        <v>0</v>
      </c>
      <c r="K414" s="89">
        <f t="shared" si="104"/>
        <v>0</v>
      </c>
    </row>
    <row r="415" spans="1:11" ht="15" x14ac:dyDescent="0.25">
      <c r="A415" s="48"/>
      <c r="B415" s="40"/>
      <c r="C415" s="18" t="s">
        <v>376</v>
      </c>
      <c r="D415" s="40"/>
      <c r="E415" s="42"/>
      <c r="F415" s="42"/>
      <c r="G415" s="75"/>
      <c r="H415" s="65"/>
      <c r="I415" s="77"/>
      <c r="J415" s="77"/>
      <c r="K415" s="87"/>
    </row>
    <row r="416" spans="1:11" x14ac:dyDescent="0.25">
      <c r="A416" s="50" t="s">
        <v>547</v>
      </c>
      <c r="B416" s="20">
        <f>IF(D416="","",MAX($A$9:B415)+1)</f>
        <v>313</v>
      </c>
      <c r="C416" s="17" t="s">
        <v>377</v>
      </c>
      <c r="D416" s="19" t="s">
        <v>15</v>
      </c>
      <c r="E416" s="25">
        <v>30</v>
      </c>
      <c r="F416" s="40"/>
      <c r="G416" s="76"/>
      <c r="H416" s="67"/>
      <c r="I416" s="81">
        <f t="shared" si="102"/>
        <v>0</v>
      </c>
      <c r="J416" s="81">
        <f t="shared" si="103"/>
        <v>0</v>
      </c>
      <c r="K416" s="89">
        <f t="shared" si="104"/>
        <v>0</v>
      </c>
    </row>
    <row r="417" spans="1:11" ht="28.5" x14ac:dyDescent="0.2">
      <c r="A417" s="50" t="s">
        <v>547</v>
      </c>
      <c r="B417" s="20">
        <f>IF(D417="","",MAX($A$9:B416)+1)</f>
        <v>314</v>
      </c>
      <c r="C417" s="33" t="s">
        <v>378</v>
      </c>
      <c r="D417" s="19" t="s">
        <v>15</v>
      </c>
      <c r="E417" s="25">
        <v>30</v>
      </c>
      <c r="F417" s="40"/>
      <c r="G417" s="76"/>
      <c r="H417" s="67"/>
      <c r="I417" s="81">
        <f t="shared" si="102"/>
        <v>0</v>
      </c>
      <c r="J417" s="81">
        <f t="shared" si="103"/>
        <v>0</v>
      </c>
      <c r="K417" s="89">
        <f t="shared" si="104"/>
        <v>0</v>
      </c>
    </row>
    <row r="418" spans="1:11" x14ac:dyDescent="0.25">
      <c r="A418" s="50" t="s">
        <v>547</v>
      </c>
      <c r="B418" s="20">
        <f>IF(D418="","",MAX($A$9:B417)+1)</f>
        <v>315</v>
      </c>
      <c r="C418" s="17" t="s">
        <v>379</v>
      </c>
      <c r="D418" s="19" t="s">
        <v>15</v>
      </c>
      <c r="E418" s="25">
        <v>30</v>
      </c>
      <c r="F418" s="40"/>
      <c r="G418" s="76"/>
      <c r="H418" s="67"/>
      <c r="I418" s="81">
        <f t="shared" si="102"/>
        <v>0</v>
      </c>
      <c r="J418" s="81">
        <f t="shared" si="103"/>
        <v>0</v>
      </c>
      <c r="K418" s="89">
        <f t="shared" si="104"/>
        <v>0</v>
      </c>
    </row>
    <row r="419" spans="1:11" x14ac:dyDescent="0.25">
      <c r="A419" s="50" t="s">
        <v>547</v>
      </c>
      <c r="B419" s="20">
        <f>IF(D419="","",MAX($A$9:B418)+1)</f>
        <v>316</v>
      </c>
      <c r="C419" s="17" t="s">
        <v>380</v>
      </c>
      <c r="D419" s="19" t="s">
        <v>15</v>
      </c>
      <c r="E419" s="25">
        <v>30</v>
      </c>
      <c r="F419" s="40"/>
      <c r="G419" s="76"/>
      <c r="H419" s="67"/>
      <c r="I419" s="81">
        <f t="shared" si="102"/>
        <v>0</v>
      </c>
      <c r="J419" s="81">
        <f t="shared" si="103"/>
        <v>0</v>
      </c>
      <c r="K419" s="89">
        <f t="shared" si="104"/>
        <v>0</v>
      </c>
    </row>
    <row r="420" spans="1:11" x14ac:dyDescent="0.25">
      <c r="A420" s="50" t="s">
        <v>547</v>
      </c>
      <c r="B420" s="20">
        <f>IF(D420="","",MAX($A$9:B419)+1)</f>
        <v>317</v>
      </c>
      <c r="C420" s="17" t="s">
        <v>381</v>
      </c>
      <c r="D420" s="19" t="s">
        <v>15</v>
      </c>
      <c r="E420" s="25">
        <v>30</v>
      </c>
      <c r="F420" s="40"/>
      <c r="G420" s="76"/>
      <c r="H420" s="67"/>
      <c r="I420" s="81">
        <f t="shared" si="102"/>
        <v>0</v>
      </c>
      <c r="J420" s="81">
        <f t="shared" si="103"/>
        <v>0</v>
      </c>
      <c r="K420" s="89">
        <f t="shared" si="104"/>
        <v>0</v>
      </c>
    </row>
    <row r="421" spans="1:11" x14ac:dyDescent="0.25">
      <c r="A421" s="50" t="s">
        <v>547</v>
      </c>
      <c r="B421" s="20">
        <f>IF(D421="","",MAX($A$9:B420)+1)</f>
        <v>318</v>
      </c>
      <c r="C421" s="17" t="s">
        <v>382</v>
      </c>
      <c r="D421" s="19" t="s">
        <v>383</v>
      </c>
      <c r="E421" s="24">
        <v>5</v>
      </c>
      <c r="F421" s="40"/>
      <c r="G421" s="76"/>
      <c r="H421" s="67"/>
      <c r="I421" s="81">
        <f t="shared" si="102"/>
        <v>0</v>
      </c>
      <c r="J421" s="81">
        <f t="shared" si="103"/>
        <v>0</v>
      </c>
      <c r="K421" s="89">
        <f t="shared" si="104"/>
        <v>0</v>
      </c>
    </row>
    <row r="422" spans="1:11" x14ac:dyDescent="0.25">
      <c r="A422" s="50" t="s">
        <v>547</v>
      </c>
      <c r="B422" s="20">
        <f>IF(D422="","",MAX($A$9:B421)+1)</f>
        <v>319</v>
      </c>
      <c r="C422" s="17" t="s">
        <v>384</v>
      </c>
      <c r="D422" s="19" t="s">
        <v>15</v>
      </c>
      <c r="E422" s="24">
        <v>10</v>
      </c>
      <c r="F422" s="40"/>
      <c r="G422" s="76"/>
      <c r="H422" s="67"/>
      <c r="I422" s="81">
        <f t="shared" si="102"/>
        <v>0</v>
      </c>
      <c r="J422" s="81">
        <f t="shared" si="103"/>
        <v>0</v>
      </c>
      <c r="K422" s="89">
        <f t="shared" si="104"/>
        <v>0</v>
      </c>
    </row>
    <row r="423" spans="1:11" x14ac:dyDescent="0.25">
      <c r="A423" s="50" t="s">
        <v>547</v>
      </c>
      <c r="B423" s="20">
        <f>IF(D423="","",MAX($A$9:B422)+1)</f>
        <v>320</v>
      </c>
      <c r="C423" s="17" t="s">
        <v>385</v>
      </c>
      <c r="D423" s="19" t="s">
        <v>15</v>
      </c>
      <c r="E423" s="24">
        <v>10</v>
      </c>
      <c r="F423" s="40"/>
      <c r="G423" s="76"/>
      <c r="H423" s="67"/>
      <c r="I423" s="81">
        <f t="shared" si="102"/>
        <v>0</v>
      </c>
      <c r="J423" s="81">
        <f t="shared" si="103"/>
        <v>0</v>
      </c>
      <c r="K423" s="89">
        <f t="shared" si="104"/>
        <v>0</v>
      </c>
    </row>
    <row r="424" spans="1:11" x14ac:dyDescent="0.25">
      <c r="A424" s="50" t="s">
        <v>547</v>
      </c>
      <c r="B424" s="20">
        <f>IF(D424="","",MAX($A$9:B423)+1)</f>
        <v>321</v>
      </c>
      <c r="C424" s="17" t="s">
        <v>386</v>
      </c>
      <c r="D424" s="19" t="s">
        <v>15</v>
      </c>
      <c r="E424" s="24">
        <v>10</v>
      </c>
      <c r="F424" s="40"/>
      <c r="G424" s="76"/>
      <c r="H424" s="67"/>
      <c r="I424" s="81">
        <f t="shared" si="102"/>
        <v>0</v>
      </c>
      <c r="J424" s="81">
        <f t="shared" si="103"/>
        <v>0</v>
      </c>
      <c r="K424" s="89">
        <f t="shared" si="104"/>
        <v>0</v>
      </c>
    </row>
    <row r="425" spans="1:11" x14ac:dyDescent="0.25">
      <c r="A425" s="50" t="s">
        <v>547</v>
      </c>
      <c r="B425" s="20">
        <f>IF(D425="","",MAX($A$9:B424)+1)</f>
        <v>322</v>
      </c>
      <c r="C425" s="17" t="s">
        <v>387</v>
      </c>
      <c r="D425" s="19" t="s">
        <v>15</v>
      </c>
      <c r="E425" s="24">
        <v>15</v>
      </c>
      <c r="F425" s="40"/>
      <c r="G425" s="76"/>
      <c r="H425" s="67"/>
      <c r="I425" s="81">
        <f t="shared" si="102"/>
        <v>0</v>
      </c>
      <c r="J425" s="81">
        <f t="shared" si="103"/>
        <v>0</v>
      </c>
      <c r="K425" s="89">
        <f t="shared" si="104"/>
        <v>0</v>
      </c>
    </row>
    <row r="426" spans="1:11" x14ac:dyDescent="0.25">
      <c r="A426" s="50" t="s">
        <v>547</v>
      </c>
      <c r="B426" s="20">
        <f>IF(D426="","",MAX($A$9:B425)+1)</f>
        <v>323</v>
      </c>
      <c r="C426" s="17" t="s">
        <v>388</v>
      </c>
      <c r="D426" s="19" t="s">
        <v>383</v>
      </c>
      <c r="E426" s="24">
        <v>5</v>
      </c>
      <c r="F426" s="40"/>
      <c r="G426" s="76"/>
      <c r="H426" s="67"/>
      <c r="I426" s="81">
        <f t="shared" si="102"/>
        <v>0</v>
      </c>
      <c r="J426" s="81">
        <f t="shared" si="103"/>
        <v>0</v>
      </c>
      <c r="K426" s="89">
        <f t="shared" si="104"/>
        <v>0</v>
      </c>
    </row>
    <row r="427" spans="1:11" x14ac:dyDescent="0.25">
      <c r="A427" s="50" t="s">
        <v>547</v>
      </c>
      <c r="B427" s="20">
        <f>IF(D427="","",MAX($A$9:B426)+1)</f>
        <v>324</v>
      </c>
      <c r="C427" s="17" t="s">
        <v>389</v>
      </c>
      <c r="D427" s="19" t="s">
        <v>15</v>
      </c>
      <c r="E427" s="24">
        <v>10</v>
      </c>
      <c r="F427" s="40"/>
      <c r="G427" s="76"/>
      <c r="H427" s="67"/>
      <c r="I427" s="81">
        <f t="shared" si="102"/>
        <v>0</v>
      </c>
      <c r="J427" s="81">
        <f t="shared" si="103"/>
        <v>0</v>
      </c>
      <c r="K427" s="89">
        <f t="shared" si="104"/>
        <v>0</v>
      </c>
    </row>
    <row r="428" spans="1:11" x14ac:dyDescent="0.25">
      <c r="A428" s="50" t="s">
        <v>547</v>
      </c>
      <c r="B428" s="20">
        <f>IF(D428="","",MAX($A$9:B427)+1)</f>
        <v>325</v>
      </c>
      <c r="C428" s="17" t="s">
        <v>390</v>
      </c>
      <c r="D428" s="19" t="s">
        <v>15</v>
      </c>
      <c r="E428" s="24">
        <v>10</v>
      </c>
      <c r="F428" s="40"/>
      <c r="G428" s="76"/>
      <c r="H428" s="67"/>
      <c r="I428" s="81">
        <f t="shared" si="102"/>
        <v>0</v>
      </c>
      <c r="J428" s="81">
        <f t="shared" si="103"/>
        <v>0</v>
      </c>
      <c r="K428" s="89">
        <f t="shared" si="104"/>
        <v>0</v>
      </c>
    </row>
    <row r="429" spans="1:11" x14ac:dyDescent="0.25">
      <c r="A429" s="50" t="s">
        <v>547</v>
      </c>
      <c r="B429" s="20">
        <f>IF(D429="","",MAX($A$9:B428)+1)</f>
        <v>326</v>
      </c>
      <c r="C429" s="17" t="s">
        <v>391</v>
      </c>
      <c r="D429" s="19" t="s">
        <v>15</v>
      </c>
      <c r="E429" s="24">
        <v>10</v>
      </c>
      <c r="F429" s="40"/>
      <c r="G429" s="76"/>
      <c r="H429" s="67"/>
      <c r="I429" s="81">
        <f t="shared" si="102"/>
        <v>0</v>
      </c>
      <c r="J429" s="81">
        <f t="shared" si="103"/>
        <v>0</v>
      </c>
      <c r="K429" s="89">
        <f t="shared" si="104"/>
        <v>0</v>
      </c>
    </row>
    <row r="430" spans="1:11" x14ac:dyDescent="0.25">
      <c r="A430" s="50" t="s">
        <v>547</v>
      </c>
      <c r="B430" s="20">
        <f>IF(D430="","",MAX($A$9:B429)+1)</f>
        <v>327</v>
      </c>
      <c r="C430" s="17" t="s">
        <v>392</v>
      </c>
      <c r="D430" s="19" t="s">
        <v>15</v>
      </c>
      <c r="E430" s="24">
        <v>20</v>
      </c>
      <c r="F430" s="40"/>
      <c r="G430" s="76"/>
      <c r="H430" s="67"/>
      <c r="I430" s="81">
        <f t="shared" si="102"/>
        <v>0</v>
      </c>
      <c r="J430" s="81">
        <f t="shared" si="103"/>
        <v>0</v>
      </c>
      <c r="K430" s="89">
        <f t="shared" si="104"/>
        <v>0</v>
      </c>
    </row>
    <row r="431" spans="1:11" ht="15" x14ac:dyDescent="0.25">
      <c r="A431" s="48"/>
      <c r="B431" s="40"/>
      <c r="C431" s="18" t="s">
        <v>393</v>
      </c>
      <c r="D431" s="40"/>
      <c r="E431" s="42"/>
      <c r="F431" s="42"/>
      <c r="G431" s="75"/>
      <c r="H431" s="65"/>
      <c r="I431" s="77"/>
      <c r="J431" s="77"/>
      <c r="K431" s="87"/>
    </row>
    <row r="432" spans="1:11" x14ac:dyDescent="0.25">
      <c r="A432" s="50" t="s">
        <v>547</v>
      </c>
      <c r="B432" s="20">
        <f>IF(D432="","",MAX($A$9:B431)+1)</f>
        <v>328</v>
      </c>
      <c r="C432" s="17" t="s">
        <v>394</v>
      </c>
      <c r="D432" s="19" t="s">
        <v>15</v>
      </c>
      <c r="E432" s="24">
        <v>100</v>
      </c>
      <c r="F432" s="40"/>
      <c r="G432" s="76"/>
      <c r="H432" s="67"/>
      <c r="I432" s="81">
        <f t="shared" si="102"/>
        <v>0</v>
      </c>
      <c r="J432" s="81">
        <f t="shared" si="103"/>
        <v>0</v>
      </c>
      <c r="K432" s="89">
        <f t="shared" si="104"/>
        <v>0</v>
      </c>
    </row>
    <row r="433" spans="1:11" ht="28.5" x14ac:dyDescent="0.25">
      <c r="A433" s="50" t="s">
        <v>547</v>
      </c>
      <c r="B433" s="20">
        <f>IF(D433="","",MAX($A$9:B432)+1)</f>
        <v>329</v>
      </c>
      <c r="C433" s="17" t="s">
        <v>395</v>
      </c>
      <c r="D433" s="19" t="s">
        <v>15</v>
      </c>
      <c r="E433" s="24">
        <v>100</v>
      </c>
      <c r="F433" s="40"/>
      <c r="G433" s="76"/>
      <c r="H433" s="67"/>
      <c r="I433" s="81">
        <f t="shared" si="102"/>
        <v>0</v>
      </c>
      <c r="J433" s="81">
        <f t="shared" si="103"/>
        <v>0</v>
      </c>
      <c r="K433" s="89">
        <f t="shared" si="104"/>
        <v>0</v>
      </c>
    </row>
    <row r="434" spans="1:11" x14ac:dyDescent="0.25">
      <c r="A434" s="50" t="s">
        <v>547</v>
      </c>
      <c r="B434" s="20">
        <f>IF(D434="","",MAX($A$9:B433)+1)</f>
        <v>330</v>
      </c>
      <c r="C434" s="17" t="s">
        <v>396</v>
      </c>
      <c r="D434" s="19" t="s">
        <v>15</v>
      </c>
      <c r="E434" s="24">
        <v>100</v>
      </c>
      <c r="F434" s="40"/>
      <c r="G434" s="76"/>
      <c r="H434" s="67"/>
      <c r="I434" s="81">
        <f t="shared" si="102"/>
        <v>0</v>
      </c>
      <c r="J434" s="81">
        <f t="shared" si="103"/>
        <v>0</v>
      </c>
      <c r="K434" s="89">
        <f t="shared" si="104"/>
        <v>0</v>
      </c>
    </row>
    <row r="435" spans="1:11" ht="28.5" x14ac:dyDescent="0.25">
      <c r="A435" s="50" t="s">
        <v>547</v>
      </c>
      <c r="B435" s="20">
        <f>IF(D435="","",MAX($A$9:B434)+1)</f>
        <v>331</v>
      </c>
      <c r="C435" s="17" t="s">
        <v>397</v>
      </c>
      <c r="D435" s="19" t="s">
        <v>15</v>
      </c>
      <c r="E435" s="24">
        <v>30</v>
      </c>
      <c r="F435" s="40"/>
      <c r="G435" s="76"/>
      <c r="H435" s="67"/>
      <c r="I435" s="81">
        <f t="shared" si="102"/>
        <v>0</v>
      </c>
      <c r="J435" s="81">
        <f t="shared" si="103"/>
        <v>0</v>
      </c>
      <c r="K435" s="89">
        <f t="shared" si="104"/>
        <v>0</v>
      </c>
    </row>
    <row r="436" spans="1:11" ht="30" x14ac:dyDescent="0.25">
      <c r="A436" s="48"/>
      <c r="B436" s="40"/>
      <c r="C436" s="18" t="s">
        <v>398</v>
      </c>
      <c r="D436" s="40"/>
      <c r="E436" s="42"/>
      <c r="F436" s="42"/>
      <c r="G436" s="75"/>
      <c r="H436" s="65"/>
      <c r="I436" s="77"/>
      <c r="J436" s="77"/>
      <c r="K436" s="87"/>
    </row>
    <row r="437" spans="1:11" ht="28.5" x14ac:dyDescent="0.25">
      <c r="A437" s="50" t="s">
        <v>547</v>
      </c>
      <c r="B437" s="20">
        <f>IF(D437="","",MAX($A$9:B436)+1)</f>
        <v>332</v>
      </c>
      <c r="C437" s="17" t="s">
        <v>399</v>
      </c>
      <c r="D437" s="19" t="s">
        <v>530</v>
      </c>
      <c r="E437" s="24">
        <v>15</v>
      </c>
      <c r="F437" s="40"/>
      <c r="G437" s="76"/>
      <c r="H437" s="67"/>
      <c r="I437" s="81">
        <f t="shared" si="102"/>
        <v>0</v>
      </c>
      <c r="J437" s="81">
        <f t="shared" si="103"/>
        <v>0</v>
      </c>
      <c r="K437" s="89">
        <f t="shared" si="104"/>
        <v>0</v>
      </c>
    </row>
    <row r="438" spans="1:11" ht="28.5" x14ac:dyDescent="0.25">
      <c r="A438" s="50" t="s">
        <v>547</v>
      </c>
      <c r="B438" s="20">
        <f>IF(D438="","",MAX($A$9:B437)+1)</f>
        <v>333</v>
      </c>
      <c r="C438" s="17" t="s">
        <v>400</v>
      </c>
      <c r="D438" s="19" t="s">
        <v>530</v>
      </c>
      <c r="E438" s="24">
        <v>15</v>
      </c>
      <c r="F438" s="40"/>
      <c r="G438" s="76"/>
      <c r="H438" s="67"/>
      <c r="I438" s="81">
        <f t="shared" si="102"/>
        <v>0</v>
      </c>
      <c r="J438" s="81">
        <f t="shared" si="103"/>
        <v>0</v>
      </c>
      <c r="K438" s="89">
        <f t="shared" si="104"/>
        <v>0</v>
      </c>
    </row>
    <row r="439" spans="1:11" ht="15" x14ac:dyDescent="0.25">
      <c r="A439" s="48"/>
      <c r="B439" s="40"/>
      <c r="C439" s="23" t="s">
        <v>401</v>
      </c>
      <c r="D439" s="40"/>
      <c r="E439" s="42"/>
      <c r="F439" s="42"/>
      <c r="G439" s="75"/>
      <c r="H439" s="65"/>
      <c r="I439" s="77"/>
      <c r="J439" s="77"/>
      <c r="K439" s="87"/>
    </row>
    <row r="440" spans="1:11" ht="57" x14ac:dyDescent="0.25">
      <c r="A440" s="48"/>
      <c r="B440" s="40"/>
      <c r="C440" s="29" t="s">
        <v>296</v>
      </c>
      <c r="D440" s="40"/>
      <c r="E440" s="42"/>
      <c r="F440" s="42"/>
      <c r="G440" s="75"/>
      <c r="H440" s="65"/>
      <c r="I440" s="77"/>
      <c r="J440" s="77"/>
      <c r="K440" s="87"/>
    </row>
    <row r="441" spans="1:11" ht="15" x14ac:dyDescent="0.25">
      <c r="A441" s="48"/>
      <c r="B441" s="40"/>
      <c r="C441" s="18" t="s">
        <v>402</v>
      </c>
      <c r="D441" s="40"/>
      <c r="E441" s="42"/>
      <c r="F441" s="42"/>
      <c r="G441" s="75"/>
      <c r="H441" s="65"/>
      <c r="I441" s="77"/>
      <c r="J441" s="77"/>
      <c r="K441" s="87"/>
    </row>
    <row r="442" spans="1:11" x14ac:dyDescent="0.2">
      <c r="A442" s="50" t="s">
        <v>547</v>
      </c>
      <c r="B442" s="20">
        <f>IF(D442="","",MAX($A$9:B441)+1)</f>
        <v>334</v>
      </c>
      <c r="C442" s="34" t="s">
        <v>403</v>
      </c>
      <c r="D442" s="35" t="s">
        <v>404</v>
      </c>
      <c r="E442" s="32">
        <v>1</v>
      </c>
      <c r="F442" s="43"/>
      <c r="G442" s="75"/>
      <c r="H442" s="66"/>
      <c r="I442" s="75"/>
      <c r="J442" s="75"/>
      <c r="K442" s="88"/>
    </row>
    <row r="443" spans="1:11" x14ac:dyDescent="0.2">
      <c r="A443" s="50" t="s">
        <v>547</v>
      </c>
      <c r="B443" s="20">
        <f>IF(D443="","",MAX($A$9:B442)+1)</f>
        <v>335</v>
      </c>
      <c r="C443" s="34" t="s">
        <v>405</v>
      </c>
      <c r="D443" s="35" t="s">
        <v>404</v>
      </c>
      <c r="E443" s="32">
        <v>1</v>
      </c>
      <c r="F443" s="43"/>
      <c r="G443" s="75"/>
      <c r="H443" s="66"/>
      <c r="I443" s="75"/>
      <c r="J443" s="75"/>
      <c r="K443" s="88"/>
    </row>
    <row r="444" spans="1:11" ht="15" x14ac:dyDescent="0.25">
      <c r="A444" s="48"/>
      <c r="B444" s="40"/>
      <c r="C444" s="18" t="s">
        <v>406</v>
      </c>
      <c r="D444" s="40"/>
      <c r="E444" s="42"/>
      <c r="F444" s="42"/>
      <c r="G444" s="75"/>
      <c r="H444" s="65"/>
      <c r="I444" s="77"/>
      <c r="J444" s="77"/>
      <c r="K444" s="87"/>
    </row>
    <row r="445" spans="1:11" x14ac:dyDescent="0.2">
      <c r="A445" s="50" t="s">
        <v>547</v>
      </c>
      <c r="B445" s="20">
        <f>IF(D445="","",MAX($A$9:B444)+1)</f>
        <v>336</v>
      </c>
      <c r="C445" s="34" t="s">
        <v>407</v>
      </c>
      <c r="D445" s="19" t="s">
        <v>408</v>
      </c>
      <c r="E445" s="32">
        <v>1</v>
      </c>
      <c r="F445" s="43"/>
      <c r="G445" s="75"/>
      <c r="H445" s="66"/>
      <c r="I445" s="75"/>
      <c r="J445" s="75"/>
      <c r="K445" s="88"/>
    </row>
    <row r="446" spans="1:11" x14ac:dyDescent="0.2">
      <c r="A446" s="50" t="s">
        <v>547</v>
      </c>
      <c r="B446" s="20">
        <f>IF(D446="","",MAX($A$9:B445)+1)</f>
        <v>337</v>
      </c>
      <c r="C446" s="34" t="s">
        <v>405</v>
      </c>
      <c r="D446" s="19" t="s">
        <v>408</v>
      </c>
      <c r="E446" s="32">
        <v>1</v>
      </c>
      <c r="F446" s="43"/>
      <c r="G446" s="75"/>
      <c r="H446" s="66"/>
      <c r="I446" s="75"/>
      <c r="J446" s="75"/>
      <c r="K446" s="88"/>
    </row>
    <row r="447" spans="1:11" x14ac:dyDescent="0.2">
      <c r="A447" s="50" t="s">
        <v>547</v>
      </c>
      <c r="B447" s="20">
        <f>IF(D447="","",MAX($A$9:B446)+1)</f>
        <v>338</v>
      </c>
      <c r="C447" s="34" t="s">
        <v>409</v>
      </c>
      <c r="D447" s="19" t="s">
        <v>408</v>
      </c>
      <c r="E447" s="32">
        <v>1</v>
      </c>
      <c r="F447" s="43"/>
      <c r="G447" s="75"/>
      <c r="H447" s="66"/>
      <c r="I447" s="75"/>
      <c r="J447" s="75"/>
      <c r="K447" s="88"/>
    </row>
    <row r="448" spans="1:11" x14ac:dyDescent="0.2">
      <c r="A448" s="50" t="s">
        <v>547</v>
      </c>
      <c r="B448" s="20">
        <f>IF(D448="","",MAX($A$9:B447)+1)</f>
        <v>339</v>
      </c>
      <c r="C448" s="34" t="s">
        <v>410</v>
      </c>
      <c r="D448" s="19" t="s">
        <v>408</v>
      </c>
      <c r="E448" s="32">
        <v>1</v>
      </c>
      <c r="F448" s="43"/>
      <c r="G448" s="75"/>
      <c r="H448" s="66"/>
      <c r="I448" s="75"/>
      <c r="J448" s="75"/>
      <c r="K448" s="88"/>
    </row>
    <row r="449" spans="1:11" x14ac:dyDescent="0.2">
      <c r="A449" s="50" t="s">
        <v>547</v>
      </c>
      <c r="B449" s="20">
        <f>IF(D449="","",MAX($A$9:B448)+1)</f>
        <v>340</v>
      </c>
      <c r="C449" s="34" t="s">
        <v>411</v>
      </c>
      <c r="D449" s="19" t="s">
        <v>408</v>
      </c>
      <c r="E449" s="32">
        <v>1</v>
      </c>
      <c r="F449" s="43"/>
      <c r="G449" s="75"/>
      <c r="H449" s="66"/>
      <c r="I449" s="75"/>
      <c r="J449" s="75"/>
      <c r="K449" s="88"/>
    </row>
    <row r="450" spans="1:11" x14ac:dyDescent="0.2">
      <c r="A450" s="50" t="s">
        <v>547</v>
      </c>
      <c r="B450" s="20">
        <f>IF(D450="","",MAX($A$9:B449)+1)</f>
        <v>341</v>
      </c>
      <c r="C450" s="34" t="s">
        <v>412</v>
      </c>
      <c r="D450" s="19" t="s">
        <v>408</v>
      </c>
      <c r="E450" s="32">
        <v>1</v>
      </c>
      <c r="F450" s="43"/>
      <c r="G450" s="75"/>
      <c r="H450" s="66"/>
      <c r="I450" s="75"/>
      <c r="J450" s="75"/>
      <c r="K450" s="88"/>
    </row>
    <row r="451" spans="1:11" x14ac:dyDescent="0.2">
      <c r="A451" s="50" t="s">
        <v>547</v>
      </c>
      <c r="B451" s="20">
        <f>IF(D451="","",MAX($A$9:B450)+1)</f>
        <v>342</v>
      </c>
      <c r="C451" s="34" t="s">
        <v>413</v>
      </c>
      <c r="D451" s="19" t="s">
        <v>408</v>
      </c>
      <c r="E451" s="32">
        <v>1</v>
      </c>
      <c r="F451" s="43"/>
      <c r="G451" s="75"/>
      <c r="H451" s="66"/>
      <c r="I451" s="75"/>
      <c r="J451" s="75"/>
      <c r="K451" s="88"/>
    </row>
    <row r="452" spans="1:11" x14ac:dyDescent="0.25">
      <c r="A452" s="50" t="s">
        <v>547</v>
      </c>
      <c r="B452" s="20">
        <f>IF(D452="","",MAX($A$9:B451)+1)</f>
        <v>343</v>
      </c>
      <c r="C452" s="17" t="s">
        <v>414</v>
      </c>
      <c r="D452" s="19" t="s">
        <v>408</v>
      </c>
      <c r="E452" s="32">
        <v>1</v>
      </c>
      <c r="F452" s="43"/>
      <c r="G452" s="75"/>
      <c r="H452" s="66"/>
      <c r="I452" s="75"/>
      <c r="J452" s="75"/>
      <c r="K452" s="88"/>
    </row>
    <row r="453" spans="1:11" ht="15" x14ac:dyDescent="0.25">
      <c r="A453" s="48"/>
      <c r="B453" s="40"/>
      <c r="C453" s="23" t="s">
        <v>415</v>
      </c>
      <c r="D453" s="40"/>
      <c r="E453" s="42"/>
      <c r="F453" s="42"/>
      <c r="G453" s="75"/>
      <c r="H453" s="65"/>
      <c r="I453" s="77"/>
      <c r="J453" s="77"/>
      <c r="K453" s="87"/>
    </row>
    <row r="454" spans="1:11" ht="15" x14ac:dyDescent="0.25">
      <c r="A454" s="48"/>
      <c r="B454" s="40"/>
      <c r="C454" s="18" t="s">
        <v>416</v>
      </c>
      <c r="D454" s="40"/>
      <c r="E454" s="42"/>
      <c r="F454" s="42"/>
      <c r="G454" s="75"/>
      <c r="H454" s="65"/>
      <c r="I454" s="77"/>
      <c r="J454" s="77"/>
      <c r="K454" s="87"/>
    </row>
    <row r="455" spans="1:11" x14ac:dyDescent="0.25">
      <c r="A455" s="50" t="s">
        <v>547</v>
      </c>
      <c r="B455" s="20">
        <f>IF(D455="","",MAX($A$9:B454)+1)</f>
        <v>344</v>
      </c>
      <c r="C455" s="17" t="s">
        <v>417</v>
      </c>
      <c r="D455" s="19" t="s">
        <v>15</v>
      </c>
      <c r="E455" s="24">
        <v>5</v>
      </c>
      <c r="F455" s="40"/>
      <c r="G455" s="76"/>
      <c r="H455" s="67"/>
      <c r="I455" s="81">
        <f t="shared" ref="I455:I499" si="105">G455+(G455*H455)</f>
        <v>0</v>
      </c>
      <c r="J455" s="81">
        <f t="shared" ref="J455:J499" si="106">G455*E455</f>
        <v>0</v>
      </c>
      <c r="K455" s="89">
        <f t="shared" ref="K455:K492" si="107">I455*E455</f>
        <v>0</v>
      </c>
    </row>
    <row r="456" spans="1:11" ht="28.5" x14ac:dyDescent="0.25">
      <c r="A456" s="50" t="s">
        <v>547</v>
      </c>
      <c r="B456" s="20">
        <f>IF(D456="","",MAX($A$9:B455)+1)</f>
        <v>345</v>
      </c>
      <c r="C456" s="17" t="s">
        <v>418</v>
      </c>
      <c r="D456" s="19" t="s">
        <v>15</v>
      </c>
      <c r="E456" s="24">
        <v>5</v>
      </c>
      <c r="F456" s="40"/>
      <c r="G456" s="76"/>
      <c r="H456" s="67"/>
      <c r="I456" s="81">
        <f t="shared" si="105"/>
        <v>0</v>
      </c>
      <c r="J456" s="81">
        <f t="shared" si="106"/>
        <v>0</v>
      </c>
      <c r="K456" s="89">
        <f t="shared" si="107"/>
        <v>0</v>
      </c>
    </row>
    <row r="457" spans="1:11" x14ac:dyDescent="0.25">
      <c r="A457" s="50" t="s">
        <v>547</v>
      </c>
      <c r="B457" s="20">
        <f>IF(D457="","",MAX($A$9:B456)+1)</f>
        <v>346</v>
      </c>
      <c r="C457" s="17" t="s">
        <v>419</v>
      </c>
      <c r="D457" s="19" t="s">
        <v>15</v>
      </c>
      <c r="E457" s="24">
        <v>5</v>
      </c>
      <c r="F457" s="40"/>
      <c r="G457" s="76"/>
      <c r="H457" s="67"/>
      <c r="I457" s="81">
        <f t="shared" si="105"/>
        <v>0</v>
      </c>
      <c r="J457" s="81">
        <f t="shared" si="106"/>
        <v>0</v>
      </c>
      <c r="K457" s="89">
        <f t="shared" si="107"/>
        <v>0</v>
      </c>
    </row>
    <row r="458" spans="1:11" ht="15" x14ac:dyDescent="0.25">
      <c r="A458" s="48"/>
      <c r="B458" s="40"/>
      <c r="C458" s="18" t="s">
        <v>420</v>
      </c>
      <c r="D458" s="40"/>
      <c r="E458" s="42"/>
      <c r="F458" s="42"/>
      <c r="G458" s="75"/>
      <c r="H458" s="65"/>
      <c r="I458" s="77"/>
      <c r="J458" s="77"/>
      <c r="K458" s="87"/>
    </row>
    <row r="459" spans="1:11" ht="28.5" x14ac:dyDescent="0.25">
      <c r="A459" s="50" t="s">
        <v>547</v>
      </c>
      <c r="B459" s="20">
        <f>IF(D459="","",MAX($A$9:B458)+1)</f>
        <v>347</v>
      </c>
      <c r="C459" s="17" t="s">
        <v>421</v>
      </c>
      <c r="D459" s="19" t="s">
        <v>15</v>
      </c>
      <c r="E459" s="24">
        <v>30</v>
      </c>
      <c r="F459" s="40"/>
      <c r="G459" s="76"/>
      <c r="H459" s="67"/>
      <c r="I459" s="81">
        <f t="shared" si="105"/>
        <v>0</v>
      </c>
      <c r="J459" s="81">
        <f t="shared" si="106"/>
        <v>0</v>
      </c>
      <c r="K459" s="89">
        <f t="shared" si="107"/>
        <v>0</v>
      </c>
    </row>
    <row r="460" spans="1:11" ht="42.75" x14ac:dyDescent="0.25">
      <c r="A460" s="50" t="s">
        <v>547</v>
      </c>
      <c r="B460" s="20">
        <f>IF(D460="","",MAX($A$9:B459)+1)</f>
        <v>348</v>
      </c>
      <c r="C460" s="17" t="s">
        <v>422</v>
      </c>
      <c r="D460" s="19" t="s">
        <v>15</v>
      </c>
      <c r="E460" s="24">
        <v>50</v>
      </c>
      <c r="F460" s="40"/>
      <c r="G460" s="76"/>
      <c r="H460" s="67"/>
      <c r="I460" s="81">
        <f t="shared" si="105"/>
        <v>0</v>
      </c>
      <c r="J460" s="81">
        <f t="shared" si="106"/>
        <v>0</v>
      </c>
      <c r="K460" s="89">
        <f t="shared" si="107"/>
        <v>0</v>
      </c>
    </row>
    <row r="461" spans="1:11" ht="28.5" x14ac:dyDescent="0.25">
      <c r="A461" s="50" t="s">
        <v>547</v>
      </c>
      <c r="B461" s="20">
        <f>IF(D461="","",MAX($A$9:B460)+1)</f>
        <v>349</v>
      </c>
      <c r="C461" s="17" t="s">
        <v>423</v>
      </c>
      <c r="D461" s="19" t="s">
        <v>15</v>
      </c>
      <c r="E461" s="24">
        <v>30</v>
      </c>
      <c r="F461" s="40"/>
      <c r="G461" s="76"/>
      <c r="H461" s="67"/>
      <c r="I461" s="81">
        <f t="shared" si="105"/>
        <v>0</v>
      </c>
      <c r="J461" s="81">
        <f t="shared" si="106"/>
        <v>0</v>
      </c>
      <c r="K461" s="89">
        <f t="shared" si="107"/>
        <v>0</v>
      </c>
    </row>
    <row r="462" spans="1:11" x14ac:dyDescent="0.25">
      <c r="A462" s="50" t="s">
        <v>547</v>
      </c>
      <c r="B462" s="20">
        <f>IF(D462="","",MAX($A$9:B461)+1)</f>
        <v>350</v>
      </c>
      <c r="C462" s="17" t="s">
        <v>424</v>
      </c>
      <c r="D462" s="19" t="s">
        <v>15</v>
      </c>
      <c r="E462" s="24">
        <v>30</v>
      </c>
      <c r="F462" s="40"/>
      <c r="G462" s="76"/>
      <c r="H462" s="67"/>
      <c r="I462" s="81">
        <f t="shared" si="105"/>
        <v>0</v>
      </c>
      <c r="J462" s="81">
        <f t="shared" si="106"/>
        <v>0</v>
      </c>
      <c r="K462" s="89">
        <f t="shared" si="107"/>
        <v>0</v>
      </c>
    </row>
    <row r="463" spans="1:11" x14ac:dyDescent="0.25">
      <c r="A463" s="50" t="s">
        <v>547</v>
      </c>
      <c r="B463" s="20">
        <f>IF(D463="","",MAX($A$9:B462)+1)</f>
        <v>351</v>
      </c>
      <c r="C463" s="17" t="s">
        <v>425</v>
      </c>
      <c r="D463" s="19" t="s">
        <v>15</v>
      </c>
      <c r="E463" s="24">
        <v>15</v>
      </c>
      <c r="F463" s="40"/>
      <c r="G463" s="76"/>
      <c r="H463" s="67"/>
      <c r="I463" s="81">
        <f t="shared" si="105"/>
        <v>0</v>
      </c>
      <c r="J463" s="81">
        <f t="shared" si="106"/>
        <v>0</v>
      </c>
      <c r="K463" s="89">
        <f t="shared" si="107"/>
        <v>0</v>
      </c>
    </row>
    <row r="464" spans="1:11" x14ac:dyDescent="0.25">
      <c r="A464" s="50" t="s">
        <v>547</v>
      </c>
      <c r="B464" s="20">
        <f>IF(D464="","",MAX($A$9:B463)+1)</f>
        <v>352</v>
      </c>
      <c r="C464" s="17" t="s">
        <v>426</v>
      </c>
      <c r="D464" s="19" t="s">
        <v>15</v>
      </c>
      <c r="E464" s="24">
        <v>20</v>
      </c>
      <c r="F464" s="40"/>
      <c r="G464" s="76"/>
      <c r="H464" s="67"/>
      <c r="I464" s="81">
        <f t="shared" si="105"/>
        <v>0</v>
      </c>
      <c r="J464" s="81">
        <f t="shared" si="106"/>
        <v>0</v>
      </c>
      <c r="K464" s="89">
        <f t="shared" si="107"/>
        <v>0</v>
      </c>
    </row>
    <row r="465" spans="1:11" ht="15" x14ac:dyDescent="0.25">
      <c r="A465" s="49"/>
      <c r="B465" s="20" t="str">
        <f>IF(D465="","",MAX($A$9:B464)+1)</f>
        <v/>
      </c>
      <c r="C465" s="18" t="s">
        <v>427</v>
      </c>
      <c r="D465" s="40"/>
      <c r="E465" s="42"/>
      <c r="F465" s="42"/>
      <c r="G465" s="75"/>
      <c r="H465" s="65"/>
      <c r="I465" s="77"/>
      <c r="J465" s="77"/>
      <c r="K465" s="87"/>
    </row>
    <row r="466" spans="1:11" ht="28.5" x14ac:dyDescent="0.25">
      <c r="A466" s="50" t="s">
        <v>547</v>
      </c>
      <c r="B466" s="20">
        <f>IF(D466="","",MAX($A$9:B465)+1)</f>
        <v>353</v>
      </c>
      <c r="C466" s="17" t="s">
        <v>428</v>
      </c>
      <c r="D466" s="19" t="s">
        <v>15</v>
      </c>
      <c r="E466" s="24">
        <v>30</v>
      </c>
      <c r="F466" s="40"/>
      <c r="G466" s="76"/>
      <c r="H466" s="67"/>
      <c r="I466" s="81">
        <f t="shared" si="105"/>
        <v>0</v>
      </c>
      <c r="J466" s="81">
        <f t="shared" si="106"/>
        <v>0</v>
      </c>
      <c r="K466" s="89">
        <f t="shared" si="107"/>
        <v>0</v>
      </c>
    </row>
    <row r="467" spans="1:11" ht="42.75" x14ac:dyDescent="0.25">
      <c r="A467" s="50" t="s">
        <v>547</v>
      </c>
      <c r="B467" s="20">
        <f>IF(D467="","",MAX($A$9:B466)+1)</f>
        <v>354</v>
      </c>
      <c r="C467" s="17" t="s">
        <v>429</v>
      </c>
      <c r="D467" s="19" t="s">
        <v>15</v>
      </c>
      <c r="E467" s="24">
        <v>50</v>
      </c>
      <c r="F467" s="40"/>
      <c r="G467" s="76"/>
      <c r="H467" s="67"/>
      <c r="I467" s="81">
        <f t="shared" si="105"/>
        <v>0</v>
      </c>
      <c r="J467" s="81">
        <f t="shared" si="106"/>
        <v>0</v>
      </c>
      <c r="K467" s="89">
        <f t="shared" si="107"/>
        <v>0</v>
      </c>
    </row>
    <row r="468" spans="1:11" ht="28.5" x14ac:dyDescent="0.25">
      <c r="A468" s="50" t="s">
        <v>547</v>
      </c>
      <c r="B468" s="20">
        <f>IF(D468="","",MAX($A$9:B467)+1)</f>
        <v>355</v>
      </c>
      <c r="C468" s="17" t="s">
        <v>430</v>
      </c>
      <c r="D468" s="19" t="s">
        <v>15</v>
      </c>
      <c r="E468" s="24">
        <v>30</v>
      </c>
      <c r="F468" s="40"/>
      <c r="G468" s="76"/>
      <c r="H468" s="67"/>
      <c r="I468" s="81">
        <f t="shared" si="105"/>
        <v>0</v>
      </c>
      <c r="J468" s="81">
        <f t="shared" si="106"/>
        <v>0</v>
      </c>
      <c r="K468" s="89">
        <f t="shared" si="107"/>
        <v>0</v>
      </c>
    </row>
    <row r="469" spans="1:11" ht="30" x14ac:dyDescent="0.25">
      <c r="A469" s="48"/>
      <c r="B469" s="40"/>
      <c r="C469" s="18" t="s">
        <v>431</v>
      </c>
      <c r="D469" s="40"/>
      <c r="E469" s="42"/>
      <c r="F469" s="42"/>
      <c r="G469" s="75"/>
      <c r="H469" s="65"/>
      <c r="I469" s="77"/>
      <c r="J469" s="77"/>
      <c r="K469" s="87"/>
    </row>
    <row r="470" spans="1:11" x14ac:dyDescent="0.25">
      <c r="A470" s="50" t="s">
        <v>547</v>
      </c>
      <c r="B470" s="20">
        <f>IF(D470="","",MAX($A$9:B469)+1)</f>
        <v>356</v>
      </c>
      <c r="C470" s="17" t="s">
        <v>432</v>
      </c>
      <c r="D470" s="19" t="s">
        <v>15</v>
      </c>
      <c r="E470" s="24">
        <v>1</v>
      </c>
      <c r="F470" s="40"/>
      <c r="G470" s="76"/>
      <c r="H470" s="67"/>
      <c r="I470" s="81">
        <f t="shared" si="105"/>
        <v>0</v>
      </c>
      <c r="J470" s="81">
        <f t="shared" si="106"/>
        <v>0</v>
      </c>
      <c r="K470" s="89">
        <f t="shared" si="107"/>
        <v>0</v>
      </c>
    </row>
    <row r="471" spans="1:11" x14ac:dyDescent="0.25">
      <c r="A471" s="50" t="s">
        <v>547</v>
      </c>
      <c r="B471" s="20">
        <f>IF(D471="","",MAX($A$9:B470)+1)</f>
        <v>357</v>
      </c>
      <c r="C471" s="17" t="s">
        <v>433</v>
      </c>
      <c r="D471" s="19" t="s">
        <v>15</v>
      </c>
      <c r="E471" s="24">
        <v>1</v>
      </c>
      <c r="F471" s="40"/>
      <c r="G471" s="76"/>
      <c r="H471" s="67"/>
      <c r="I471" s="81">
        <f t="shared" si="105"/>
        <v>0</v>
      </c>
      <c r="J471" s="81">
        <f t="shared" si="106"/>
        <v>0</v>
      </c>
      <c r="K471" s="89">
        <f t="shared" si="107"/>
        <v>0</v>
      </c>
    </row>
    <row r="472" spans="1:11" x14ac:dyDescent="0.25">
      <c r="A472" s="50" t="s">
        <v>547</v>
      </c>
      <c r="B472" s="20">
        <f>IF(D472="","",MAX($A$9:B471)+1)</f>
        <v>358</v>
      </c>
      <c r="C472" s="17" t="s">
        <v>434</v>
      </c>
      <c r="D472" s="19" t="s">
        <v>15</v>
      </c>
      <c r="E472" s="24">
        <v>2</v>
      </c>
      <c r="F472" s="40"/>
      <c r="G472" s="76"/>
      <c r="H472" s="67"/>
      <c r="I472" s="81">
        <f t="shared" si="105"/>
        <v>0</v>
      </c>
      <c r="J472" s="81">
        <f t="shared" si="106"/>
        <v>0</v>
      </c>
      <c r="K472" s="89">
        <f t="shared" si="107"/>
        <v>0</v>
      </c>
    </row>
    <row r="473" spans="1:11" ht="57" x14ac:dyDescent="0.25">
      <c r="A473" s="50" t="s">
        <v>547</v>
      </c>
      <c r="B473" s="20">
        <f>IF(D473="","",MAX($A$9:B472)+1)</f>
        <v>359</v>
      </c>
      <c r="C473" s="17" t="s">
        <v>435</v>
      </c>
      <c r="D473" s="19" t="s">
        <v>15</v>
      </c>
      <c r="E473" s="24">
        <v>2</v>
      </c>
      <c r="F473" s="40"/>
      <c r="G473" s="76"/>
      <c r="H473" s="67"/>
      <c r="I473" s="81">
        <f t="shared" si="105"/>
        <v>0</v>
      </c>
      <c r="J473" s="81">
        <f t="shared" si="106"/>
        <v>0</v>
      </c>
      <c r="K473" s="89">
        <f t="shared" si="107"/>
        <v>0</v>
      </c>
    </row>
    <row r="474" spans="1:11" ht="28.5" x14ac:dyDescent="0.25">
      <c r="A474" s="50" t="s">
        <v>547</v>
      </c>
      <c r="B474" s="20">
        <f>IF(D474="","",MAX($A$9:B473)+1)</f>
        <v>360</v>
      </c>
      <c r="C474" s="17" t="s">
        <v>436</v>
      </c>
      <c r="D474" s="19" t="s">
        <v>15</v>
      </c>
      <c r="E474" s="24">
        <v>1</v>
      </c>
      <c r="F474" s="40"/>
      <c r="G474" s="76"/>
      <c r="H474" s="67"/>
      <c r="I474" s="81">
        <f t="shared" si="105"/>
        <v>0</v>
      </c>
      <c r="J474" s="81">
        <f t="shared" si="106"/>
        <v>0</v>
      </c>
      <c r="K474" s="89">
        <f t="shared" si="107"/>
        <v>0</v>
      </c>
    </row>
    <row r="475" spans="1:11" ht="15" x14ac:dyDescent="0.25">
      <c r="A475" s="49"/>
      <c r="B475" s="20" t="str">
        <f>IF(D475="","",MAX($A$9:B474)+1)</f>
        <v/>
      </c>
      <c r="C475" s="18" t="s">
        <v>437</v>
      </c>
      <c r="D475" s="40"/>
      <c r="E475" s="42"/>
      <c r="F475" s="42"/>
      <c r="G475" s="75"/>
      <c r="H475" s="65"/>
      <c r="I475" s="77"/>
      <c r="J475" s="77"/>
      <c r="K475" s="87"/>
    </row>
    <row r="476" spans="1:11" ht="28.5" x14ac:dyDescent="0.25">
      <c r="A476" s="50" t="s">
        <v>547</v>
      </c>
      <c r="B476" s="20">
        <f>IF(D476="","",MAX($A$9:B475)+1)</f>
        <v>361</v>
      </c>
      <c r="C476" s="17" t="s">
        <v>438</v>
      </c>
      <c r="D476" s="19" t="s">
        <v>15</v>
      </c>
      <c r="E476" s="24">
        <v>10</v>
      </c>
      <c r="F476" s="40"/>
      <c r="G476" s="76"/>
      <c r="H476" s="67"/>
      <c r="I476" s="81">
        <f t="shared" si="105"/>
        <v>0</v>
      </c>
      <c r="J476" s="81">
        <f t="shared" si="106"/>
        <v>0</v>
      </c>
      <c r="K476" s="89">
        <f t="shared" si="107"/>
        <v>0</v>
      </c>
    </row>
    <row r="477" spans="1:11" ht="42.75" x14ac:dyDescent="0.25">
      <c r="A477" s="50" t="s">
        <v>547</v>
      </c>
      <c r="B477" s="20">
        <f>IF(D477="","",MAX($A$9:B476)+1)</f>
        <v>362</v>
      </c>
      <c r="C477" s="17" t="s">
        <v>439</v>
      </c>
      <c r="D477" s="19" t="s">
        <v>15</v>
      </c>
      <c r="E477" s="24">
        <v>10</v>
      </c>
      <c r="F477" s="40"/>
      <c r="G477" s="76"/>
      <c r="H477" s="67"/>
      <c r="I477" s="81">
        <f t="shared" si="105"/>
        <v>0</v>
      </c>
      <c r="J477" s="81">
        <f t="shared" si="106"/>
        <v>0</v>
      </c>
      <c r="K477" s="89">
        <f t="shared" si="107"/>
        <v>0</v>
      </c>
    </row>
    <row r="478" spans="1:11" ht="28.5" x14ac:dyDescent="0.25">
      <c r="A478" s="50" t="s">
        <v>547</v>
      </c>
      <c r="B478" s="20">
        <f>IF(D478="","",MAX($A$9:B477)+1)</f>
        <v>363</v>
      </c>
      <c r="C478" s="17" t="s">
        <v>440</v>
      </c>
      <c r="D478" s="19" t="s">
        <v>15</v>
      </c>
      <c r="E478" s="24">
        <v>10</v>
      </c>
      <c r="F478" s="40"/>
      <c r="G478" s="76"/>
      <c r="H478" s="67"/>
      <c r="I478" s="81">
        <f t="shared" si="105"/>
        <v>0</v>
      </c>
      <c r="J478" s="81">
        <f t="shared" si="106"/>
        <v>0</v>
      </c>
      <c r="K478" s="89">
        <f t="shared" si="107"/>
        <v>0</v>
      </c>
    </row>
    <row r="479" spans="1:11" ht="15" x14ac:dyDescent="0.25">
      <c r="A479" s="49"/>
      <c r="B479" s="20" t="str">
        <f>IF(D479="","",MAX($A$9:B478)+1)</f>
        <v/>
      </c>
      <c r="C479" s="18" t="s">
        <v>441</v>
      </c>
      <c r="D479" s="19"/>
      <c r="E479" s="24"/>
      <c r="F479" s="40"/>
      <c r="G479" s="76"/>
      <c r="H479" s="67"/>
      <c r="I479" s="81">
        <f t="shared" si="105"/>
        <v>0</v>
      </c>
      <c r="J479" s="81">
        <f t="shared" si="106"/>
        <v>0</v>
      </c>
      <c r="K479" s="89">
        <f t="shared" si="107"/>
        <v>0</v>
      </c>
    </row>
    <row r="480" spans="1:11" x14ac:dyDescent="0.25">
      <c r="A480" s="50" t="s">
        <v>547</v>
      </c>
      <c r="B480" s="20">
        <f>IF(D480="","",MAX($A$9:B479)+1)</f>
        <v>364</v>
      </c>
      <c r="C480" s="17" t="s">
        <v>442</v>
      </c>
      <c r="D480" s="19" t="s">
        <v>15</v>
      </c>
      <c r="E480" s="24">
        <v>5</v>
      </c>
      <c r="F480" s="40"/>
      <c r="G480" s="76"/>
      <c r="H480" s="67"/>
      <c r="I480" s="81">
        <f t="shared" si="105"/>
        <v>0</v>
      </c>
      <c r="J480" s="81">
        <f t="shared" si="106"/>
        <v>0</v>
      </c>
      <c r="K480" s="89">
        <f t="shared" si="107"/>
        <v>0</v>
      </c>
    </row>
    <row r="481" spans="1:11" ht="28.5" x14ac:dyDescent="0.25">
      <c r="A481" s="50" t="s">
        <v>547</v>
      </c>
      <c r="B481" s="20">
        <f>IF(D481="","",MAX($A$9:B480)+1)</f>
        <v>365</v>
      </c>
      <c r="C481" s="17" t="s">
        <v>443</v>
      </c>
      <c r="D481" s="19" t="s">
        <v>15</v>
      </c>
      <c r="E481" s="24">
        <v>5</v>
      </c>
      <c r="F481" s="40"/>
      <c r="G481" s="76"/>
      <c r="H481" s="67"/>
      <c r="I481" s="81">
        <f t="shared" si="105"/>
        <v>0</v>
      </c>
      <c r="J481" s="81">
        <f t="shared" si="106"/>
        <v>0</v>
      </c>
      <c r="K481" s="89">
        <f t="shared" si="107"/>
        <v>0</v>
      </c>
    </row>
    <row r="482" spans="1:11" ht="28.5" x14ac:dyDescent="0.25">
      <c r="A482" s="50" t="s">
        <v>547</v>
      </c>
      <c r="B482" s="20">
        <f>IF(D482="","",MAX($A$9:B481)+1)</f>
        <v>366</v>
      </c>
      <c r="C482" s="17" t="s">
        <v>444</v>
      </c>
      <c r="D482" s="19" t="s">
        <v>15</v>
      </c>
      <c r="E482" s="24">
        <v>5</v>
      </c>
      <c r="F482" s="40"/>
      <c r="G482" s="76"/>
      <c r="H482" s="67"/>
      <c r="I482" s="81">
        <f t="shared" si="105"/>
        <v>0</v>
      </c>
      <c r="J482" s="81">
        <f t="shared" si="106"/>
        <v>0</v>
      </c>
      <c r="K482" s="89">
        <f t="shared" si="107"/>
        <v>0</v>
      </c>
    </row>
    <row r="483" spans="1:11" ht="28.5" x14ac:dyDescent="0.25">
      <c r="A483" s="50" t="s">
        <v>547</v>
      </c>
      <c r="B483" s="20">
        <f>IF(D483="","",MAX($A$9:B482)+1)</f>
        <v>367</v>
      </c>
      <c r="C483" s="17" t="s">
        <v>445</v>
      </c>
      <c r="D483" s="19" t="s">
        <v>15</v>
      </c>
      <c r="E483" s="24">
        <v>5</v>
      </c>
      <c r="F483" s="40"/>
      <c r="G483" s="76"/>
      <c r="H483" s="67"/>
      <c r="I483" s="81">
        <f t="shared" si="105"/>
        <v>0</v>
      </c>
      <c r="J483" s="81">
        <f t="shared" si="106"/>
        <v>0</v>
      </c>
      <c r="K483" s="89">
        <f t="shared" si="107"/>
        <v>0</v>
      </c>
    </row>
    <row r="484" spans="1:11" x14ac:dyDescent="0.25">
      <c r="A484" s="50" t="s">
        <v>547</v>
      </c>
      <c r="B484" s="20">
        <f>IF(D484="","",MAX($A$9:B483)+1)</f>
        <v>368</v>
      </c>
      <c r="C484" s="17" t="s">
        <v>446</v>
      </c>
      <c r="D484" s="19" t="s">
        <v>15</v>
      </c>
      <c r="E484" s="24">
        <v>5</v>
      </c>
      <c r="F484" s="40"/>
      <c r="G484" s="76"/>
      <c r="H484" s="67"/>
      <c r="I484" s="81">
        <f t="shared" si="105"/>
        <v>0</v>
      </c>
      <c r="J484" s="81">
        <f t="shared" si="106"/>
        <v>0</v>
      </c>
      <c r="K484" s="89">
        <f t="shared" si="107"/>
        <v>0</v>
      </c>
    </row>
    <row r="485" spans="1:11" ht="28.5" x14ac:dyDescent="0.25">
      <c r="A485" s="50" t="s">
        <v>547</v>
      </c>
      <c r="B485" s="20">
        <f>IF(D485="","",MAX($A$9:B484)+1)</f>
        <v>369</v>
      </c>
      <c r="C485" s="17" t="s">
        <v>447</v>
      </c>
      <c r="D485" s="19" t="s">
        <v>15</v>
      </c>
      <c r="E485" s="24">
        <v>5</v>
      </c>
      <c r="F485" s="40"/>
      <c r="G485" s="76"/>
      <c r="H485" s="67"/>
      <c r="I485" s="81">
        <f t="shared" si="105"/>
        <v>0</v>
      </c>
      <c r="J485" s="81">
        <f t="shared" si="106"/>
        <v>0</v>
      </c>
      <c r="K485" s="89">
        <f t="shared" si="107"/>
        <v>0</v>
      </c>
    </row>
    <row r="486" spans="1:11" ht="28.5" x14ac:dyDescent="0.25">
      <c r="A486" s="50" t="s">
        <v>547</v>
      </c>
      <c r="B486" s="20">
        <f>IF(D486="","",MAX($A$9:B485)+1)</f>
        <v>370</v>
      </c>
      <c r="C486" s="17" t="s">
        <v>448</v>
      </c>
      <c r="D486" s="19" t="s">
        <v>15</v>
      </c>
      <c r="E486" s="24">
        <v>5</v>
      </c>
      <c r="F486" s="40"/>
      <c r="G486" s="76"/>
      <c r="H486" s="67"/>
      <c r="I486" s="81">
        <f t="shared" si="105"/>
        <v>0</v>
      </c>
      <c r="J486" s="81">
        <f t="shared" si="106"/>
        <v>0</v>
      </c>
      <c r="K486" s="89">
        <f t="shared" si="107"/>
        <v>0</v>
      </c>
    </row>
    <row r="487" spans="1:11" x14ac:dyDescent="0.25">
      <c r="A487" s="50" t="s">
        <v>547</v>
      </c>
      <c r="B487" s="20">
        <f>IF(D487="","",MAX($A$9:B486)+1)</f>
        <v>371</v>
      </c>
      <c r="C487" s="17" t="s">
        <v>449</v>
      </c>
      <c r="D487" s="19" t="s">
        <v>15</v>
      </c>
      <c r="E487" s="24">
        <v>5</v>
      </c>
      <c r="F487" s="40"/>
      <c r="G487" s="76"/>
      <c r="H487" s="67"/>
      <c r="I487" s="81">
        <f t="shared" si="105"/>
        <v>0</v>
      </c>
      <c r="J487" s="81">
        <f t="shared" si="106"/>
        <v>0</v>
      </c>
      <c r="K487" s="89">
        <f t="shared" si="107"/>
        <v>0</v>
      </c>
    </row>
    <row r="488" spans="1:11" ht="42.75" x14ac:dyDescent="0.25">
      <c r="A488" s="50" t="s">
        <v>547</v>
      </c>
      <c r="B488" s="20">
        <f>IF(D488="","",MAX($A$9:B487)+1)</f>
        <v>372</v>
      </c>
      <c r="C488" s="17" t="s">
        <v>450</v>
      </c>
      <c r="D488" s="19" t="s">
        <v>15</v>
      </c>
      <c r="E488" s="24">
        <v>5</v>
      </c>
      <c r="F488" s="40"/>
      <c r="G488" s="76"/>
      <c r="H488" s="67"/>
      <c r="I488" s="81">
        <f t="shared" si="105"/>
        <v>0</v>
      </c>
      <c r="J488" s="81">
        <f t="shared" si="106"/>
        <v>0</v>
      </c>
      <c r="K488" s="89">
        <f t="shared" si="107"/>
        <v>0</v>
      </c>
    </row>
    <row r="489" spans="1:11" ht="42.75" x14ac:dyDescent="0.25">
      <c r="A489" s="50" t="s">
        <v>547</v>
      </c>
      <c r="B489" s="20">
        <f>IF(D489="","",MAX($A$9:B488)+1)</f>
        <v>373</v>
      </c>
      <c r="C489" s="17" t="s">
        <v>451</v>
      </c>
      <c r="D489" s="19" t="s">
        <v>15</v>
      </c>
      <c r="E489" s="24">
        <v>5</v>
      </c>
      <c r="F489" s="40"/>
      <c r="G489" s="76"/>
      <c r="H489" s="67"/>
      <c r="I489" s="81">
        <f t="shared" si="105"/>
        <v>0</v>
      </c>
      <c r="J489" s="81">
        <f t="shared" si="106"/>
        <v>0</v>
      </c>
      <c r="K489" s="89">
        <f t="shared" si="107"/>
        <v>0</v>
      </c>
    </row>
    <row r="490" spans="1:11" x14ac:dyDescent="0.25">
      <c r="A490" s="50" t="s">
        <v>547</v>
      </c>
      <c r="B490" s="20">
        <f>IF(D490="","",MAX($A$9:B489)+1)</f>
        <v>374</v>
      </c>
      <c r="C490" s="17" t="s">
        <v>452</v>
      </c>
      <c r="D490" s="19" t="s">
        <v>15</v>
      </c>
      <c r="E490" s="24">
        <v>5</v>
      </c>
      <c r="F490" s="40"/>
      <c r="G490" s="76"/>
      <c r="H490" s="67"/>
      <c r="I490" s="81">
        <f t="shared" si="105"/>
        <v>0</v>
      </c>
      <c r="J490" s="81">
        <f t="shared" si="106"/>
        <v>0</v>
      </c>
      <c r="K490" s="89">
        <f t="shared" si="107"/>
        <v>0</v>
      </c>
    </row>
    <row r="491" spans="1:11" ht="28.5" x14ac:dyDescent="0.25">
      <c r="A491" s="50" t="s">
        <v>547</v>
      </c>
      <c r="B491" s="20">
        <f>IF(D491="","",MAX($A$9:B490)+1)</f>
        <v>375</v>
      </c>
      <c r="C491" s="17" t="s">
        <v>453</v>
      </c>
      <c r="D491" s="19" t="s">
        <v>15</v>
      </c>
      <c r="E491" s="24">
        <v>5</v>
      </c>
      <c r="F491" s="40"/>
      <c r="G491" s="76"/>
      <c r="H491" s="67"/>
      <c r="I491" s="81">
        <f t="shared" si="105"/>
        <v>0</v>
      </c>
      <c r="J491" s="81">
        <f t="shared" si="106"/>
        <v>0</v>
      </c>
      <c r="K491" s="89">
        <f t="shared" si="107"/>
        <v>0</v>
      </c>
    </row>
    <row r="492" spans="1:11" x14ac:dyDescent="0.25">
      <c r="A492" s="50" t="s">
        <v>547</v>
      </c>
      <c r="B492" s="20">
        <f>IF(D492="","",MAX($A$9:B491)+1)</f>
        <v>376</v>
      </c>
      <c r="C492" s="17" t="s">
        <v>454</v>
      </c>
      <c r="D492" s="19" t="s">
        <v>15</v>
      </c>
      <c r="E492" s="24">
        <v>5</v>
      </c>
      <c r="F492" s="40"/>
      <c r="G492" s="76"/>
      <c r="H492" s="67"/>
      <c r="I492" s="81">
        <f t="shared" si="105"/>
        <v>0</v>
      </c>
      <c r="J492" s="81">
        <f t="shared" si="106"/>
        <v>0</v>
      </c>
      <c r="K492" s="89">
        <f t="shared" si="107"/>
        <v>0</v>
      </c>
    </row>
    <row r="493" spans="1:11" ht="15" x14ac:dyDescent="0.25">
      <c r="A493" s="48"/>
      <c r="B493" s="40"/>
      <c r="C493" s="18" t="s">
        <v>455</v>
      </c>
      <c r="D493" s="40"/>
      <c r="E493" s="42"/>
      <c r="F493" s="42"/>
      <c r="G493" s="75"/>
      <c r="H493" s="65"/>
      <c r="I493" s="77"/>
      <c r="J493" s="77"/>
      <c r="K493" s="87"/>
    </row>
    <row r="494" spans="1:11" x14ac:dyDescent="0.25">
      <c r="A494" s="48"/>
      <c r="B494" s="40"/>
      <c r="C494" s="17" t="s">
        <v>456</v>
      </c>
      <c r="D494" s="40"/>
      <c r="E494" s="42"/>
      <c r="F494" s="42"/>
      <c r="G494" s="75"/>
      <c r="H494" s="65"/>
      <c r="I494" s="77"/>
      <c r="J494" s="77"/>
      <c r="K494" s="87"/>
    </row>
    <row r="495" spans="1:11" x14ac:dyDescent="0.25">
      <c r="A495" s="50" t="s">
        <v>547</v>
      </c>
      <c r="B495" s="20">
        <f>IF(D495="","",MAX($A$9:B494)+1)</f>
        <v>377</v>
      </c>
      <c r="C495" s="17" t="s">
        <v>442</v>
      </c>
      <c r="D495" s="19" t="s">
        <v>15</v>
      </c>
      <c r="E495" s="24">
        <v>30</v>
      </c>
      <c r="F495" s="40"/>
      <c r="G495" s="76"/>
      <c r="H495" s="67"/>
      <c r="I495" s="81">
        <f t="shared" si="105"/>
        <v>0</v>
      </c>
      <c r="J495" s="81">
        <f t="shared" si="106"/>
        <v>0</v>
      </c>
      <c r="K495" s="89">
        <f t="shared" ref="K495:K500" si="108">I495*E495</f>
        <v>0</v>
      </c>
    </row>
    <row r="496" spans="1:11" ht="28.5" x14ac:dyDescent="0.25">
      <c r="A496" s="50" t="s">
        <v>547</v>
      </c>
      <c r="B496" s="20">
        <f>IF(D496="","",MAX($A$9:B495)+1)</f>
        <v>378</v>
      </c>
      <c r="C496" s="17" t="s">
        <v>444</v>
      </c>
      <c r="D496" s="19" t="s">
        <v>15</v>
      </c>
      <c r="E496" s="24">
        <v>30</v>
      </c>
      <c r="F496" s="40"/>
      <c r="G496" s="76"/>
      <c r="H496" s="67"/>
      <c r="I496" s="81">
        <f t="shared" si="105"/>
        <v>0</v>
      </c>
      <c r="J496" s="81">
        <f t="shared" si="106"/>
        <v>0</v>
      </c>
      <c r="K496" s="89">
        <f t="shared" si="108"/>
        <v>0</v>
      </c>
    </row>
    <row r="497" spans="1:11" x14ac:dyDescent="0.25">
      <c r="A497" s="50" t="s">
        <v>547</v>
      </c>
      <c r="B497" s="20">
        <f>IF(D497="","",MAX($A$9:B496)+1)</f>
        <v>379</v>
      </c>
      <c r="C497" s="17" t="s">
        <v>446</v>
      </c>
      <c r="D497" s="19" t="s">
        <v>15</v>
      </c>
      <c r="E497" s="24">
        <v>30</v>
      </c>
      <c r="F497" s="40"/>
      <c r="G497" s="76"/>
      <c r="H497" s="67"/>
      <c r="I497" s="81">
        <f t="shared" si="105"/>
        <v>0</v>
      </c>
      <c r="J497" s="81">
        <f t="shared" si="106"/>
        <v>0</v>
      </c>
      <c r="K497" s="89">
        <f t="shared" si="108"/>
        <v>0</v>
      </c>
    </row>
    <row r="498" spans="1:11" ht="28.5" x14ac:dyDescent="0.25">
      <c r="A498" s="50" t="s">
        <v>547</v>
      </c>
      <c r="B498" s="20">
        <f>IF(D498="","",MAX($A$9:B497)+1)</f>
        <v>380</v>
      </c>
      <c r="C498" s="17" t="s">
        <v>457</v>
      </c>
      <c r="D498" s="19" t="s">
        <v>15</v>
      </c>
      <c r="E498" s="24">
        <v>30</v>
      </c>
      <c r="F498" s="40"/>
      <c r="G498" s="76"/>
      <c r="H498" s="67"/>
      <c r="I498" s="81">
        <f t="shared" si="105"/>
        <v>0</v>
      </c>
      <c r="J498" s="81">
        <f t="shared" si="106"/>
        <v>0</v>
      </c>
      <c r="K498" s="89">
        <f t="shared" si="108"/>
        <v>0</v>
      </c>
    </row>
    <row r="499" spans="1:11" x14ac:dyDescent="0.25">
      <c r="A499" s="50" t="s">
        <v>547</v>
      </c>
      <c r="B499" s="20">
        <f>IF(D499="","",MAX($A$9:B498)+1)</f>
        <v>381</v>
      </c>
      <c r="C499" s="17" t="s">
        <v>458</v>
      </c>
      <c r="D499" s="19" t="s">
        <v>15</v>
      </c>
      <c r="E499" s="24">
        <v>10</v>
      </c>
      <c r="F499" s="40"/>
      <c r="G499" s="76"/>
      <c r="H499" s="67"/>
      <c r="I499" s="81">
        <f t="shared" si="105"/>
        <v>0</v>
      </c>
      <c r="J499" s="81">
        <f t="shared" si="106"/>
        <v>0</v>
      </c>
      <c r="K499" s="89">
        <f t="shared" si="108"/>
        <v>0</v>
      </c>
    </row>
    <row r="500" spans="1:11" x14ac:dyDescent="0.25">
      <c r="A500" s="50" t="s">
        <v>547</v>
      </c>
      <c r="B500" s="20">
        <f>IF(D500="","",MAX($A$9:B499)+1)</f>
        <v>382</v>
      </c>
      <c r="C500" s="17" t="s">
        <v>459</v>
      </c>
      <c r="D500" s="19" t="s">
        <v>15</v>
      </c>
      <c r="E500" s="24">
        <v>20</v>
      </c>
      <c r="F500" s="40"/>
      <c r="G500" s="76"/>
      <c r="H500" s="67"/>
      <c r="I500" s="81">
        <f t="shared" ref="I500" si="109">G500+(G500*H500)</f>
        <v>0</v>
      </c>
      <c r="J500" s="81">
        <f t="shared" ref="J500" si="110">G500*E500</f>
        <v>0</v>
      </c>
      <c r="K500" s="89">
        <f t="shared" si="108"/>
        <v>0</v>
      </c>
    </row>
    <row r="501" spans="1:11" ht="15" x14ac:dyDescent="0.25">
      <c r="A501" s="48"/>
      <c r="B501" s="40"/>
      <c r="C501" s="18" t="s">
        <v>460</v>
      </c>
      <c r="D501" s="40"/>
      <c r="E501" s="42"/>
      <c r="F501" s="42"/>
      <c r="G501" s="75"/>
      <c r="H501" s="65"/>
      <c r="I501" s="77"/>
      <c r="J501" s="77"/>
      <c r="K501" s="87"/>
    </row>
    <row r="502" spans="1:11" x14ac:dyDescent="0.25">
      <c r="A502" s="48"/>
      <c r="B502" s="40"/>
      <c r="C502" s="17" t="s">
        <v>461</v>
      </c>
      <c r="D502" s="40"/>
      <c r="E502" s="42"/>
      <c r="F502" s="42"/>
      <c r="G502" s="75"/>
      <c r="H502" s="65"/>
      <c r="I502" s="77"/>
      <c r="J502" s="77"/>
      <c r="K502" s="87"/>
    </row>
    <row r="503" spans="1:11" x14ac:dyDescent="0.25">
      <c r="A503" s="50" t="s">
        <v>547</v>
      </c>
      <c r="B503" s="20">
        <f>IF(D503="","",MAX($A$9:B502)+1)</f>
        <v>383</v>
      </c>
      <c r="C503" s="17" t="s">
        <v>442</v>
      </c>
      <c r="D503" s="19" t="s">
        <v>15</v>
      </c>
      <c r="E503" s="24">
        <v>30</v>
      </c>
      <c r="F503" s="40"/>
      <c r="G503" s="76"/>
      <c r="H503" s="67"/>
      <c r="I503" s="81">
        <f t="shared" ref="I503:I554" si="111">G503+(G503*H503)</f>
        <v>0</v>
      </c>
      <c r="J503" s="81">
        <f t="shared" ref="J503:J554" si="112">G503*E503</f>
        <v>0</v>
      </c>
      <c r="K503" s="89">
        <f t="shared" ref="K503:K554" si="113">I503*E503</f>
        <v>0</v>
      </c>
    </row>
    <row r="504" spans="1:11" x14ac:dyDescent="0.25">
      <c r="A504" s="50" t="s">
        <v>547</v>
      </c>
      <c r="B504" s="20">
        <f>IF(D504="","",MAX($A$9:B503)+1)</f>
        <v>384</v>
      </c>
      <c r="C504" s="17" t="s">
        <v>462</v>
      </c>
      <c r="D504" s="19" t="s">
        <v>15</v>
      </c>
      <c r="E504" s="24">
        <v>20</v>
      </c>
      <c r="F504" s="40"/>
      <c r="G504" s="76"/>
      <c r="H504" s="67"/>
      <c r="I504" s="81">
        <f t="shared" si="111"/>
        <v>0</v>
      </c>
      <c r="J504" s="81">
        <f t="shared" si="112"/>
        <v>0</v>
      </c>
      <c r="K504" s="89">
        <f t="shared" si="113"/>
        <v>0</v>
      </c>
    </row>
    <row r="505" spans="1:11" ht="28.5" x14ac:dyDescent="0.25">
      <c r="A505" s="50" t="s">
        <v>547</v>
      </c>
      <c r="B505" s="20">
        <f>IF(D505="","",MAX($A$9:B504)+1)</f>
        <v>385</v>
      </c>
      <c r="C505" s="17" t="s">
        <v>444</v>
      </c>
      <c r="D505" s="19" t="s">
        <v>15</v>
      </c>
      <c r="E505" s="24">
        <v>60</v>
      </c>
      <c r="F505" s="40"/>
      <c r="G505" s="76"/>
      <c r="H505" s="67"/>
      <c r="I505" s="81">
        <f t="shared" si="111"/>
        <v>0</v>
      </c>
      <c r="J505" s="81">
        <f t="shared" si="112"/>
        <v>0</v>
      </c>
      <c r="K505" s="89">
        <f t="shared" si="113"/>
        <v>0</v>
      </c>
    </row>
    <row r="506" spans="1:11" ht="28.5" x14ac:dyDescent="0.25">
      <c r="A506" s="50" t="s">
        <v>547</v>
      </c>
      <c r="B506" s="20">
        <f>IF(D506="","",MAX($A$9:B505)+1)</f>
        <v>386</v>
      </c>
      <c r="C506" s="17" t="s">
        <v>463</v>
      </c>
      <c r="D506" s="19" t="s">
        <v>15</v>
      </c>
      <c r="E506" s="24">
        <v>20</v>
      </c>
      <c r="F506" s="40"/>
      <c r="G506" s="76"/>
      <c r="H506" s="67"/>
      <c r="I506" s="81">
        <f t="shared" si="111"/>
        <v>0</v>
      </c>
      <c r="J506" s="81">
        <f t="shared" si="112"/>
        <v>0</v>
      </c>
      <c r="K506" s="89">
        <f t="shared" si="113"/>
        <v>0</v>
      </c>
    </row>
    <row r="507" spans="1:11" x14ac:dyDescent="0.25">
      <c r="A507" s="50" t="s">
        <v>547</v>
      </c>
      <c r="B507" s="20">
        <f>IF(D507="","",MAX($A$9:B506)+1)</f>
        <v>387</v>
      </c>
      <c r="C507" s="17" t="s">
        <v>446</v>
      </c>
      <c r="D507" s="19" t="s">
        <v>15</v>
      </c>
      <c r="E507" s="24">
        <v>40</v>
      </c>
      <c r="F507" s="40"/>
      <c r="G507" s="76"/>
      <c r="H507" s="67"/>
      <c r="I507" s="81">
        <f t="shared" si="111"/>
        <v>0</v>
      </c>
      <c r="J507" s="81">
        <f t="shared" si="112"/>
        <v>0</v>
      </c>
      <c r="K507" s="89">
        <f t="shared" si="113"/>
        <v>0</v>
      </c>
    </row>
    <row r="508" spans="1:11" x14ac:dyDescent="0.25">
      <c r="A508" s="50" t="s">
        <v>547</v>
      </c>
      <c r="B508" s="20">
        <f>IF(D508="","",MAX($A$9:B507)+1)</f>
        <v>388</v>
      </c>
      <c r="C508" s="17" t="s">
        <v>464</v>
      </c>
      <c r="D508" s="19" t="s">
        <v>15</v>
      </c>
      <c r="E508" s="24">
        <v>20</v>
      </c>
      <c r="F508" s="40"/>
      <c r="G508" s="76"/>
      <c r="H508" s="67"/>
      <c r="I508" s="81">
        <f t="shared" si="111"/>
        <v>0</v>
      </c>
      <c r="J508" s="81">
        <f t="shared" si="112"/>
        <v>0</v>
      </c>
      <c r="K508" s="89">
        <f t="shared" si="113"/>
        <v>0</v>
      </c>
    </row>
    <row r="509" spans="1:11" ht="28.5" x14ac:dyDescent="0.25">
      <c r="A509" s="50" t="s">
        <v>547</v>
      </c>
      <c r="B509" s="20">
        <f>IF(D509="","",MAX($A$9:B508)+1)</f>
        <v>389</v>
      </c>
      <c r="C509" s="17" t="s">
        <v>465</v>
      </c>
      <c r="D509" s="19" t="s">
        <v>15</v>
      </c>
      <c r="E509" s="24">
        <v>40</v>
      </c>
      <c r="F509" s="40"/>
      <c r="G509" s="76"/>
      <c r="H509" s="67"/>
      <c r="I509" s="81">
        <f t="shared" si="111"/>
        <v>0</v>
      </c>
      <c r="J509" s="81">
        <f t="shared" si="112"/>
        <v>0</v>
      </c>
      <c r="K509" s="89">
        <f t="shared" si="113"/>
        <v>0</v>
      </c>
    </row>
    <row r="510" spans="1:11" ht="28.5" x14ac:dyDescent="0.25">
      <c r="A510" s="50" t="s">
        <v>547</v>
      </c>
      <c r="B510" s="20">
        <f>IF(D510="","",MAX($A$9:B509)+1)</f>
        <v>390</v>
      </c>
      <c r="C510" s="17" t="s">
        <v>466</v>
      </c>
      <c r="D510" s="19" t="s">
        <v>15</v>
      </c>
      <c r="E510" s="24">
        <v>20</v>
      </c>
      <c r="F510" s="40"/>
      <c r="G510" s="76"/>
      <c r="H510" s="67"/>
      <c r="I510" s="81">
        <f t="shared" si="111"/>
        <v>0</v>
      </c>
      <c r="J510" s="81">
        <f t="shared" si="112"/>
        <v>0</v>
      </c>
      <c r="K510" s="89">
        <f t="shared" si="113"/>
        <v>0</v>
      </c>
    </row>
    <row r="511" spans="1:11" ht="28.5" x14ac:dyDescent="0.25">
      <c r="A511" s="50" t="s">
        <v>547</v>
      </c>
      <c r="B511" s="20">
        <f>IF(D511="","",MAX($A$9:B510)+1)</f>
        <v>391</v>
      </c>
      <c r="C511" s="17" t="s">
        <v>467</v>
      </c>
      <c r="D511" s="19" t="s">
        <v>15</v>
      </c>
      <c r="E511" s="24">
        <v>20</v>
      </c>
      <c r="F511" s="40"/>
      <c r="G511" s="76"/>
      <c r="H511" s="67"/>
      <c r="I511" s="81">
        <f t="shared" si="111"/>
        <v>0</v>
      </c>
      <c r="J511" s="81">
        <f t="shared" si="112"/>
        <v>0</v>
      </c>
      <c r="K511" s="89">
        <f t="shared" si="113"/>
        <v>0</v>
      </c>
    </row>
    <row r="512" spans="1:11" x14ac:dyDescent="0.25">
      <c r="A512" s="50" t="s">
        <v>547</v>
      </c>
      <c r="B512" s="20">
        <f>IF(D512="","",MAX($A$9:B511)+1)</f>
        <v>392</v>
      </c>
      <c r="C512" s="17" t="s">
        <v>468</v>
      </c>
      <c r="D512" s="19" t="s">
        <v>15</v>
      </c>
      <c r="E512" s="24">
        <v>10</v>
      </c>
      <c r="F512" s="40"/>
      <c r="G512" s="76"/>
      <c r="H512" s="67"/>
      <c r="I512" s="81">
        <f t="shared" si="111"/>
        <v>0</v>
      </c>
      <c r="J512" s="81">
        <f t="shared" si="112"/>
        <v>0</v>
      </c>
      <c r="K512" s="89">
        <f t="shared" si="113"/>
        <v>0</v>
      </c>
    </row>
    <row r="513" spans="1:11" x14ac:dyDescent="0.25">
      <c r="A513" s="50" t="s">
        <v>547</v>
      </c>
      <c r="B513" s="20">
        <f>IF(D513="","",MAX($A$9:B512)+1)</f>
        <v>393</v>
      </c>
      <c r="C513" s="17" t="s">
        <v>469</v>
      </c>
      <c r="D513" s="19" t="s">
        <v>15</v>
      </c>
      <c r="E513" s="24">
        <v>10</v>
      </c>
      <c r="F513" s="40"/>
      <c r="G513" s="76"/>
      <c r="H513" s="67"/>
      <c r="I513" s="81">
        <f t="shared" si="111"/>
        <v>0</v>
      </c>
      <c r="J513" s="81">
        <f t="shared" si="112"/>
        <v>0</v>
      </c>
      <c r="K513" s="89">
        <f t="shared" si="113"/>
        <v>0</v>
      </c>
    </row>
    <row r="514" spans="1:11" x14ac:dyDescent="0.25">
      <c r="A514" s="50" t="s">
        <v>547</v>
      </c>
      <c r="B514" s="20">
        <f>IF(D514="","",MAX($A$9:B513)+1)</f>
        <v>394</v>
      </c>
      <c r="C514" s="17" t="s">
        <v>470</v>
      </c>
      <c r="D514" s="19" t="s">
        <v>15</v>
      </c>
      <c r="E514" s="24">
        <v>5</v>
      </c>
      <c r="F514" s="40"/>
      <c r="G514" s="76"/>
      <c r="H514" s="67"/>
      <c r="I514" s="81">
        <f t="shared" si="111"/>
        <v>0</v>
      </c>
      <c r="J514" s="81">
        <f t="shared" si="112"/>
        <v>0</v>
      </c>
      <c r="K514" s="89">
        <f t="shared" si="113"/>
        <v>0</v>
      </c>
    </row>
    <row r="515" spans="1:11" x14ac:dyDescent="0.25">
      <c r="A515" s="50" t="s">
        <v>547</v>
      </c>
      <c r="B515" s="20">
        <f>IF(D515="","",MAX($A$9:B514)+1)</f>
        <v>395</v>
      </c>
      <c r="C515" s="17" t="s">
        <v>471</v>
      </c>
      <c r="D515" s="19" t="s">
        <v>15</v>
      </c>
      <c r="E515" s="24">
        <v>10</v>
      </c>
      <c r="F515" s="40"/>
      <c r="G515" s="76"/>
      <c r="H515" s="67"/>
      <c r="I515" s="81">
        <f t="shared" si="111"/>
        <v>0</v>
      </c>
      <c r="J515" s="81">
        <f t="shared" si="112"/>
        <v>0</v>
      </c>
      <c r="K515" s="89">
        <f t="shared" si="113"/>
        <v>0</v>
      </c>
    </row>
    <row r="516" spans="1:11" x14ac:dyDescent="0.25">
      <c r="A516" s="50" t="s">
        <v>547</v>
      </c>
      <c r="B516" s="20">
        <f>IF(D516="","",MAX($A$9:B515)+1)</f>
        <v>396</v>
      </c>
      <c r="C516" s="17" t="s">
        <v>472</v>
      </c>
      <c r="D516" s="19" t="s">
        <v>15</v>
      </c>
      <c r="E516" s="24">
        <v>10</v>
      </c>
      <c r="F516" s="40"/>
      <c r="G516" s="76"/>
      <c r="H516" s="67"/>
      <c r="I516" s="81">
        <f t="shared" si="111"/>
        <v>0</v>
      </c>
      <c r="J516" s="81">
        <f t="shared" si="112"/>
        <v>0</v>
      </c>
      <c r="K516" s="89">
        <f t="shared" si="113"/>
        <v>0</v>
      </c>
    </row>
    <row r="517" spans="1:11" ht="15" x14ac:dyDescent="0.25">
      <c r="A517" s="48"/>
      <c r="B517" s="40"/>
      <c r="C517" s="18" t="s">
        <v>473</v>
      </c>
      <c r="D517" s="40"/>
      <c r="E517" s="42"/>
      <c r="F517" s="42"/>
      <c r="G517" s="75"/>
      <c r="H517" s="65"/>
      <c r="I517" s="77"/>
      <c r="J517" s="77"/>
      <c r="K517" s="87"/>
    </row>
    <row r="518" spans="1:11" x14ac:dyDescent="0.25">
      <c r="A518" s="48"/>
      <c r="B518" s="40"/>
      <c r="C518" s="17" t="s">
        <v>474</v>
      </c>
      <c r="D518" s="40"/>
      <c r="E518" s="42"/>
      <c r="F518" s="42"/>
      <c r="G518" s="75"/>
      <c r="H518" s="65"/>
      <c r="I518" s="77"/>
      <c r="J518" s="77"/>
      <c r="K518" s="87"/>
    </row>
    <row r="519" spans="1:11" x14ac:dyDescent="0.25">
      <c r="A519" s="50" t="s">
        <v>547</v>
      </c>
      <c r="B519" s="20">
        <f>IF(D519="","",MAX($A$9:B518)+1)</f>
        <v>397</v>
      </c>
      <c r="C519" s="17" t="s">
        <v>442</v>
      </c>
      <c r="D519" s="19" t="s">
        <v>15</v>
      </c>
      <c r="E519" s="24">
        <v>5</v>
      </c>
      <c r="F519" s="40"/>
      <c r="G519" s="76"/>
      <c r="H519" s="67"/>
      <c r="I519" s="81">
        <f t="shared" si="111"/>
        <v>0</v>
      </c>
      <c r="J519" s="81">
        <f t="shared" si="112"/>
        <v>0</v>
      </c>
      <c r="K519" s="89">
        <f t="shared" si="113"/>
        <v>0</v>
      </c>
    </row>
    <row r="520" spans="1:11" ht="28.5" x14ac:dyDescent="0.25">
      <c r="A520" s="50" t="s">
        <v>547</v>
      </c>
      <c r="B520" s="20">
        <f>IF(D520="","",MAX($A$9:B519)+1)</f>
        <v>398</v>
      </c>
      <c r="C520" s="17" t="s">
        <v>443</v>
      </c>
      <c r="D520" s="19" t="s">
        <v>15</v>
      </c>
      <c r="E520" s="24">
        <v>5</v>
      </c>
      <c r="F520" s="40"/>
      <c r="G520" s="76"/>
      <c r="H520" s="67"/>
      <c r="I520" s="81">
        <f t="shared" si="111"/>
        <v>0</v>
      </c>
      <c r="J520" s="81">
        <f t="shared" si="112"/>
        <v>0</v>
      </c>
      <c r="K520" s="89">
        <f t="shared" si="113"/>
        <v>0</v>
      </c>
    </row>
    <row r="521" spans="1:11" ht="28.5" x14ac:dyDescent="0.25">
      <c r="A521" s="50" t="s">
        <v>547</v>
      </c>
      <c r="B521" s="20">
        <f>IF(D521="","",MAX($A$9:B520)+1)</f>
        <v>399</v>
      </c>
      <c r="C521" s="17" t="s">
        <v>444</v>
      </c>
      <c r="D521" s="19" t="s">
        <v>15</v>
      </c>
      <c r="E521" s="24">
        <v>5</v>
      </c>
      <c r="F521" s="40"/>
      <c r="G521" s="76"/>
      <c r="H521" s="67"/>
      <c r="I521" s="81">
        <f t="shared" si="111"/>
        <v>0</v>
      </c>
      <c r="J521" s="81">
        <f t="shared" si="112"/>
        <v>0</v>
      </c>
      <c r="K521" s="89">
        <f t="shared" si="113"/>
        <v>0</v>
      </c>
    </row>
    <row r="522" spans="1:11" ht="28.5" x14ac:dyDescent="0.25">
      <c r="A522" s="50" t="s">
        <v>547</v>
      </c>
      <c r="B522" s="20">
        <f>IF(D522="","",MAX($A$9:B521)+1)</f>
        <v>400</v>
      </c>
      <c r="C522" s="17" t="s">
        <v>445</v>
      </c>
      <c r="D522" s="19" t="s">
        <v>15</v>
      </c>
      <c r="E522" s="24">
        <v>5</v>
      </c>
      <c r="F522" s="40"/>
      <c r="G522" s="76"/>
      <c r="H522" s="67"/>
      <c r="I522" s="81">
        <f t="shared" si="111"/>
        <v>0</v>
      </c>
      <c r="J522" s="81">
        <f t="shared" si="112"/>
        <v>0</v>
      </c>
      <c r="K522" s="89">
        <f t="shared" si="113"/>
        <v>0</v>
      </c>
    </row>
    <row r="523" spans="1:11" x14ac:dyDescent="0.25">
      <c r="A523" s="50" t="s">
        <v>547</v>
      </c>
      <c r="B523" s="20">
        <f>IF(D523="","",MAX($A$9:B522)+1)</f>
        <v>401</v>
      </c>
      <c r="C523" s="17" t="s">
        <v>417</v>
      </c>
      <c r="D523" s="19" t="s">
        <v>15</v>
      </c>
      <c r="E523" s="24">
        <v>4</v>
      </c>
      <c r="F523" s="40"/>
      <c r="G523" s="76"/>
      <c r="H523" s="67"/>
      <c r="I523" s="81">
        <f t="shared" si="111"/>
        <v>0</v>
      </c>
      <c r="J523" s="81">
        <f t="shared" si="112"/>
        <v>0</v>
      </c>
      <c r="K523" s="89">
        <f t="shared" si="113"/>
        <v>0</v>
      </c>
    </row>
    <row r="524" spans="1:11" ht="28.5" x14ac:dyDescent="0.25">
      <c r="A524" s="50" t="s">
        <v>547</v>
      </c>
      <c r="B524" s="20">
        <f>IF(D524="","",MAX($A$9:B523)+1)</f>
        <v>402</v>
      </c>
      <c r="C524" s="17" t="s">
        <v>475</v>
      </c>
      <c r="D524" s="19" t="s">
        <v>15</v>
      </c>
      <c r="E524" s="24">
        <v>4</v>
      </c>
      <c r="F524" s="40"/>
      <c r="G524" s="76"/>
      <c r="H524" s="67"/>
      <c r="I524" s="81">
        <f t="shared" si="111"/>
        <v>0</v>
      </c>
      <c r="J524" s="81">
        <f t="shared" si="112"/>
        <v>0</v>
      </c>
      <c r="K524" s="89">
        <f t="shared" si="113"/>
        <v>0</v>
      </c>
    </row>
    <row r="525" spans="1:11" x14ac:dyDescent="0.25">
      <c r="A525" s="50" t="s">
        <v>547</v>
      </c>
      <c r="B525" s="20">
        <f>IF(D525="","",MAX($A$9:B524)+1)</f>
        <v>403</v>
      </c>
      <c r="C525" s="17" t="s">
        <v>446</v>
      </c>
      <c r="D525" s="19" t="s">
        <v>15</v>
      </c>
      <c r="E525" s="24">
        <v>3</v>
      </c>
      <c r="F525" s="40"/>
      <c r="G525" s="76"/>
      <c r="H525" s="67"/>
      <c r="I525" s="81">
        <f t="shared" si="111"/>
        <v>0</v>
      </c>
      <c r="J525" s="81">
        <f t="shared" si="112"/>
        <v>0</v>
      </c>
      <c r="K525" s="89">
        <f t="shared" si="113"/>
        <v>0</v>
      </c>
    </row>
    <row r="526" spans="1:11" ht="28.5" x14ac:dyDescent="0.25">
      <c r="A526" s="50" t="s">
        <v>547</v>
      </c>
      <c r="B526" s="20">
        <f>IF(D526="","",MAX($A$9:B525)+1)</f>
        <v>404</v>
      </c>
      <c r="C526" s="17" t="s">
        <v>447</v>
      </c>
      <c r="D526" s="19" t="s">
        <v>15</v>
      </c>
      <c r="E526" s="24">
        <v>3</v>
      </c>
      <c r="F526" s="40"/>
      <c r="G526" s="76"/>
      <c r="H526" s="67"/>
      <c r="I526" s="81">
        <f t="shared" si="111"/>
        <v>0</v>
      </c>
      <c r="J526" s="81">
        <f t="shared" si="112"/>
        <v>0</v>
      </c>
      <c r="K526" s="89">
        <f t="shared" si="113"/>
        <v>0</v>
      </c>
    </row>
    <row r="527" spans="1:11" ht="28.5" x14ac:dyDescent="0.25">
      <c r="A527" s="50" t="s">
        <v>547</v>
      </c>
      <c r="B527" s="20">
        <f>IF(D527="","",MAX($A$9:B526)+1)</f>
        <v>405</v>
      </c>
      <c r="C527" s="17" t="s">
        <v>465</v>
      </c>
      <c r="D527" s="19" t="s">
        <v>15</v>
      </c>
      <c r="E527" s="24">
        <v>3</v>
      </c>
      <c r="F527" s="40"/>
      <c r="G527" s="76"/>
      <c r="H527" s="67"/>
      <c r="I527" s="81">
        <f t="shared" si="111"/>
        <v>0</v>
      </c>
      <c r="J527" s="81">
        <f t="shared" si="112"/>
        <v>0</v>
      </c>
      <c r="K527" s="89">
        <f t="shared" si="113"/>
        <v>0</v>
      </c>
    </row>
    <row r="528" spans="1:11" ht="28.5" x14ac:dyDescent="0.25">
      <c r="A528" s="50" t="s">
        <v>547</v>
      </c>
      <c r="B528" s="20">
        <f>IF(D528="","",MAX($A$9:B527)+1)</f>
        <v>406</v>
      </c>
      <c r="C528" s="17" t="s">
        <v>476</v>
      </c>
      <c r="D528" s="19" t="s">
        <v>15</v>
      </c>
      <c r="E528" s="24">
        <v>3</v>
      </c>
      <c r="F528" s="40"/>
      <c r="G528" s="76"/>
      <c r="H528" s="67"/>
      <c r="I528" s="81">
        <f t="shared" si="111"/>
        <v>0</v>
      </c>
      <c r="J528" s="81">
        <f t="shared" si="112"/>
        <v>0</v>
      </c>
      <c r="K528" s="89">
        <f t="shared" si="113"/>
        <v>0</v>
      </c>
    </row>
    <row r="529" spans="1:11" x14ac:dyDescent="0.25">
      <c r="A529" s="50" t="s">
        <v>547</v>
      </c>
      <c r="B529" s="20">
        <f>IF(D529="","",MAX($A$9:B528)+1)</f>
        <v>407</v>
      </c>
      <c r="C529" s="17" t="s">
        <v>417</v>
      </c>
      <c r="D529" s="19" t="s">
        <v>15</v>
      </c>
      <c r="E529" s="24">
        <v>2</v>
      </c>
      <c r="F529" s="40"/>
      <c r="G529" s="76"/>
      <c r="H529" s="67"/>
      <c r="I529" s="81">
        <f t="shared" si="111"/>
        <v>0</v>
      </c>
      <c r="J529" s="81">
        <f t="shared" si="112"/>
        <v>0</v>
      </c>
      <c r="K529" s="89">
        <f t="shared" si="113"/>
        <v>0</v>
      </c>
    </row>
    <row r="530" spans="1:11" ht="28.5" x14ac:dyDescent="0.25">
      <c r="A530" s="50" t="s">
        <v>547</v>
      </c>
      <c r="B530" s="20">
        <f>IF(D530="","",MAX($A$9:B529)+1)</f>
        <v>408</v>
      </c>
      <c r="C530" s="17" t="s">
        <v>477</v>
      </c>
      <c r="D530" s="19" t="s">
        <v>15</v>
      </c>
      <c r="E530" s="24">
        <v>2</v>
      </c>
      <c r="F530" s="40"/>
      <c r="G530" s="76"/>
      <c r="H530" s="67"/>
      <c r="I530" s="81">
        <f t="shared" si="111"/>
        <v>0</v>
      </c>
      <c r="J530" s="81">
        <f t="shared" si="112"/>
        <v>0</v>
      </c>
      <c r="K530" s="89">
        <f t="shared" si="113"/>
        <v>0</v>
      </c>
    </row>
    <row r="531" spans="1:11" ht="15" x14ac:dyDescent="0.25">
      <c r="A531" s="48"/>
      <c r="B531" s="40"/>
      <c r="C531" s="23" t="s">
        <v>478</v>
      </c>
      <c r="D531" s="40"/>
      <c r="E531" s="42"/>
      <c r="F531" s="42"/>
      <c r="G531" s="75"/>
      <c r="H531" s="65"/>
      <c r="I531" s="77"/>
      <c r="J531" s="77"/>
      <c r="K531" s="87"/>
    </row>
    <row r="532" spans="1:11" ht="28.5" x14ac:dyDescent="0.25">
      <c r="A532" s="50" t="s">
        <v>547</v>
      </c>
      <c r="B532" s="20">
        <f>IF(D532="","",MAX($A$9:B531)+1)</f>
        <v>409</v>
      </c>
      <c r="C532" s="17" t="s">
        <v>479</v>
      </c>
      <c r="D532" s="19" t="s">
        <v>15</v>
      </c>
      <c r="E532" s="24">
        <v>5</v>
      </c>
      <c r="F532" s="40"/>
      <c r="G532" s="76"/>
      <c r="H532" s="67"/>
      <c r="I532" s="81">
        <f t="shared" si="111"/>
        <v>0</v>
      </c>
      <c r="J532" s="81">
        <f t="shared" si="112"/>
        <v>0</v>
      </c>
      <c r="K532" s="89">
        <f t="shared" si="113"/>
        <v>0</v>
      </c>
    </row>
    <row r="533" spans="1:11" x14ac:dyDescent="0.25">
      <c r="A533" s="50" t="s">
        <v>547</v>
      </c>
      <c r="B533" s="20">
        <f>IF(D533="","",MAX($A$9:B532)+1)</f>
        <v>410</v>
      </c>
      <c r="C533" s="17" t="s">
        <v>480</v>
      </c>
      <c r="D533" s="19" t="s">
        <v>15</v>
      </c>
      <c r="E533" s="24">
        <v>5</v>
      </c>
      <c r="F533" s="40"/>
      <c r="G533" s="76"/>
      <c r="H533" s="67"/>
      <c r="I533" s="81">
        <f t="shared" si="111"/>
        <v>0</v>
      </c>
      <c r="J533" s="81">
        <f t="shared" si="112"/>
        <v>0</v>
      </c>
      <c r="K533" s="89">
        <f t="shared" si="113"/>
        <v>0</v>
      </c>
    </row>
    <row r="534" spans="1:11" ht="15" x14ac:dyDescent="0.25">
      <c r="A534" s="48"/>
      <c r="B534" s="40"/>
      <c r="C534" s="23" t="s">
        <v>481</v>
      </c>
      <c r="D534" s="40"/>
      <c r="E534" s="42"/>
      <c r="F534" s="42"/>
      <c r="G534" s="75"/>
      <c r="H534" s="65"/>
      <c r="I534" s="77"/>
      <c r="J534" s="77"/>
      <c r="K534" s="87"/>
    </row>
    <row r="535" spans="1:11" ht="15" x14ac:dyDescent="0.25">
      <c r="A535" s="50" t="s">
        <v>547</v>
      </c>
      <c r="B535" s="20">
        <f>IF(D535="","",MAX($A$9:B534)+1)</f>
        <v>411</v>
      </c>
      <c r="C535" s="36" t="s">
        <v>482</v>
      </c>
      <c r="D535" s="19" t="s">
        <v>15</v>
      </c>
      <c r="E535" s="25">
        <v>1</v>
      </c>
      <c r="F535" s="40"/>
      <c r="G535" s="76"/>
      <c r="H535" s="67"/>
      <c r="I535" s="81">
        <f t="shared" si="111"/>
        <v>0</v>
      </c>
      <c r="J535" s="81">
        <f t="shared" si="112"/>
        <v>0</v>
      </c>
      <c r="K535" s="89">
        <f t="shared" si="113"/>
        <v>0</v>
      </c>
    </row>
    <row r="536" spans="1:11" x14ac:dyDescent="0.2">
      <c r="A536" s="48"/>
      <c r="B536" s="40"/>
      <c r="C536" s="37" t="s">
        <v>483</v>
      </c>
      <c r="D536" s="40"/>
      <c r="E536" s="42"/>
      <c r="F536" s="42"/>
      <c r="G536" s="75"/>
      <c r="H536" s="65"/>
      <c r="I536" s="77"/>
      <c r="J536" s="77"/>
      <c r="K536" s="87"/>
    </row>
    <row r="537" spans="1:11" x14ac:dyDescent="0.2">
      <c r="A537" s="48"/>
      <c r="B537" s="40"/>
      <c r="C537" s="37" t="s">
        <v>484</v>
      </c>
      <c r="D537" s="40"/>
      <c r="E537" s="42"/>
      <c r="F537" s="42"/>
      <c r="G537" s="75"/>
      <c r="H537" s="65"/>
      <c r="I537" s="77"/>
      <c r="J537" s="77"/>
      <c r="K537" s="87"/>
    </row>
    <row r="538" spans="1:11" ht="28.5" x14ac:dyDescent="0.2">
      <c r="A538" s="48"/>
      <c r="B538" s="40"/>
      <c r="C538" s="37" t="s">
        <v>485</v>
      </c>
      <c r="D538" s="40"/>
      <c r="E538" s="42"/>
      <c r="F538" s="42"/>
      <c r="G538" s="75"/>
      <c r="H538" s="65"/>
      <c r="I538" s="77"/>
      <c r="J538" s="77"/>
      <c r="K538" s="87"/>
    </row>
    <row r="539" spans="1:11" x14ac:dyDescent="0.2">
      <c r="A539" s="48"/>
      <c r="B539" s="40"/>
      <c r="C539" s="37" t="s">
        <v>486</v>
      </c>
      <c r="D539" s="40"/>
      <c r="E539" s="42"/>
      <c r="F539" s="42"/>
      <c r="G539" s="75"/>
      <c r="H539" s="65"/>
      <c r="I539" s="77"/>
      <c r="J539" s="77"/>
      <c r="K539" s="87"/>
    </row>
    <row r="540" spans="1:11" x14ac:dyDescent="0.2">
      <c r="A540" s="48"/>
      <c r="B540" s="40"/>
      <c r="C540" s="37" t="s">
        <v>487</v>
      </c>
      <c r="D540" s="40"/>
      <c r="E540" s="42"/>
      <c r="F540" s="42"/>
      <c r="G540" s="75"/>
      <c r="H540" s="65"/>
      <c r="I540" s="77"/>
      <c r="J540" s="77"/>
      <c r="K540" s="87"/>
    </row>
    <row r="541" spans="1:11" x14ac:dyDescent="0.2">
      <c r="A541" s="48"/>
      <c r="B541" s="40"/>
      <c r="C541" s="37" t="s">
        <v>488</v>
      </c>
      <c r="D541" s="40"/>
      <c r="E541" s="42"/>
      <c r="F541" s="42"/>
      <c r="G541" s="75"/>
      <c r="H541" s="65"/>
      <c r="I541" s="77"/>
      <c r="J541" s="77"/>
      <c r="K541" s="87"/>
    </row>
    <row r="542" spans="1:11" ht="28.5" x14ac:dyDescent="0.2">
      <c r="A542" s="48"/>
      <c r="B542" s="40"/>
      <c r="C542" s="37" t="s">
        <v>489</v>
      </c>
      <c r="D542" s="40"/>
      <c r="E542" s="42"/>
      <c r="F542" s="42"/>
      <c r="G542" s="75"/>
      <c r="H542" s="65"/>
      <c r="I542" s="77"/>
      <c r="J542" s="77"/>
      <c r="K542" s="87"/>
    </row>
    <row r="543" spans="1:11" x14ac:dyDescent="0.2">
      <c r="A543" s="48"/>
      <c r="B543" s="40"/>
      <c r="C543" s="37" t="s">
        <v>490</v>
      </c>
      <c r="D543" s="40"/>
      <c r="E543" s="42"/>
      <c r="F543" s="42"/>
      <c r="G543" s="75"/>
      <c r="H543" s="65"/>
      <c r="I543" s="77"/>
      <c r="J543" s="77"/>
      <c r="K543" s="87"/>
    </row>
    <row r="544" spans="1:11" ht="28.5" x14ac:dyDescent="0.2">
      <c r="A544" s="48"/>
      <c r="B544" s="40"/>
      <c r="C544" s="37" t="s">
        <v>491</v>
      </c>
      <c r="D544" s="40"/>
      <c r="E544" s="42"/>
      <c r="F544" s="42"/>
      <c r="G544" s="75"/>
      <c r="H544" s="65"/>
      <c r="I544" s="77"/>
      <c r="J544" s="77"/>
      <c r="K544" s="87"/>
    </row>
    <row r="545" spans="1:11" ht="15" x14ac:dyDescent="0.25">
      <c r="A545" s="50" t="s">
        <v>547</v>
      </c>
      <c r="B545" s="20">
        <f>IF(D545="","",MAX($A$9:B544)+1)</f>
        <v>412</v>
      </c>
      <c r="C545" s="36" t="s">
        <v>492</v>
      </c>
      <c r="D545" s="19" t="s">
        <v>15</v>
      </c>
      <c r="E545" s="24">
        <v>20</v>
      </c>
      <c r="F545" s="40"/>
      <c r="G545" s="76"/>
      <c r="H545" s="67"/>
      <c r="I545" s="81">
        <f t="shared" si="111"/>
        <v>0</v>
      </c>
      <c r="J545" s="81">
        <f t="shared" si="112"/>
        <v>0</v>
      </c>
      <c r="K545" s="89">
        <f t="shared" si="113"/>
        <v>0</v>
      </c>
    </row>
    <row r="546" spans="1:11" x14ac:dyDescent="0.2">
      <c r="A546" s="48"/>
      <c r="B546" s="40"/>
      <c r="C546" s="37" t="s">
        <v>483</v>
      </c>
      <c r="D546" s="40"/>
      <c r="E546" s="42"/>
      <c r="F546" s="42"/>
      <c r="G546" s="75"/>
      <c r="H546" s="65"/>
      <c r="I546" s="77"/>
      <c r="J546" s="77"/>
      <c r="K546" s="87"/>
    </row>
    <row r="547" spans="1:11" x14ac:dyDescent="0.25">
      <c r="A547" s="48"/>
      <c r="B547" s="40"/>
      <c r="C547" s="38" t="s">
        <v>484</v>
      </c>
      <c r="D547" s="40"/>
      <c r="E547" s="42"/>
      <c r="F547" s="42"/>
      <c r="G547" s="75"/>
      <c r="H547" s="65"/>
      <c r="I547" s="77"/>
      <c r="J547" s="77"/>
      <c r="K547" s="87"/>
    </row>
    <row r="548" spans="1:11" ht="28.5" x14ac:dyDescent="0.25">
      <c r="A548" s="48"/>
      <c r="B548" s="40"/>
      <c r="C548" s="38" t="s">
        <v>493</v>
      </c>
      <c r="D548" s="40"/>
      <c r="E548" s="42"/>
      <c r="F548" s="42"/>
      <c r="G548" s="75"/>
      <c r="H548" s="65"/>
      <c r="I548" s="77"/>
      <c r="J548" s="77"/>
      <c r="K548" s="87"/>
    </row>
    <row r="549" spans="1:11" ht="71.25" x14ac:dyDescent="0.25">
      <c r="A549" s="48"/>
      <c r="B549" s="40"/>
      <c r="C549" s="38" t="s">
        <v>494</v>
      </c>
      <c r="D549" s="40"/>
      <c r="E549" s="42"/>
      <c r="F549" s="42"/>
      <c r="G549" s="75"/>
      <c r="H549" s="65"/>
      <c r="I549" s="77"/>
      <c r="J549" s="77"/>
      <c r="K549" s="87"/>
    </row>
    <row r="550" spans="1:11" ht="57" x14ac:dyDescent="0.25">
      <c r="A550" s="48"/>
      <c r="B550" s="40"/>
      <c r="C550" s="38" t="s">
        <v>495</v>
      </c>
      <c r="D550" s="40"/>
      <c r="E550" s="42"/>
      <c r="F550" s="42"/>
      <c r="G550" s="75"/>
      <c r="H550" s="65"/>
      <c r="I550" s="77"/>
      <c r="J550" s="77"/>
      <c r="K550" s="87"/>
    </row>
    <row r="551" spans="1:11" x14ac:dyDescent="0.25">
      <c r="A551" s="48"/>
      <c r="B551" s="40"/>
      <c r="C551" s="38" t="s">
        <v>496</v>
      </c>
      <c r="D551" s="40"/>
      <c r="E551" s="42"/>
      <c r="F551" s="42"/>
      <c r="G551" s="75"/>
      <c r="H551" s="65"/>
      <c r="I551" s="77"/>
      <c r="J551" s="77"/>
      <c r="K551" s="87"/>
    </row>
    <row r="552" spans="1:11" x14ac:dyDescent="0.25">
      <c r="A552" s="48"/>
      <c r="B552" s="40"/>
      <c r="C552" s="38" t="s">
        <v>490</v>
      </c>
      <c r="D552" s="40"/>
      <c r="E552" s="42"/>
      <c r="F552" s="42"/>
      <c r="G552" s="75"/>
      <c r="H552" s="65"/>
      <c r="I552" s="77"/>
      <c r="J552" s="77"/>
      <c r="K552" s="87"/>
    </row>
    <row r="553" spans="1:11" ht="28.5" x14ac:dyDescent="0.25">
      <c r="A553" s="48"/>
      <c r="B553" s="40"/>
      <c r="C553" s="38" t="s">
        <v>491</v>
      </c>
      <c r="D553" s="40"/>
      <c r="E553" s="42"/>
      <c r="F553" s="42"/>
      <c r="G553" s="75"/>
      <c r="H553" s="65"/>
      <c r="I553" s="77"/>
      <c r="J553" s="77"/>
      <c r="K553" s="87"/>
    </row>
    <row r="554" spans="1:11" ht="15" x14ac:dyDescent="0.25">
      <c r="A554" s="50" t="s">
        <v>547</v>
      </c>
      <c r="B554" s="20">
        <f>IF(D554="","",MAX($A$9:B553)+1)</f>
        <v>413</v>
      </c>
      <c r="C554" s="36" t="s">
        <v>497</v>
      </c>
      <c r="D554" s="19" t="s">
        <v>15</v>
      </c>
      <c r="E554" s="24">
        <v>5</v>
      </c>
      <c r="F554" s="40"/>
      <c r="G554" s="76"/>
      <c r="H554" s="67"/>
      <c r="I554" s="81">
        <f t="shared" si="111"/>
        <v>0</v>
      </c>
      <c r="J554" s="81">
        <f t="shared" si="112"/>
        <v>0</v>
      </c>
      <c r="K554" s="89">
        <f t="shared" si="113"/>
        <v>0</v>
      </c>
    </row>
    <row r="555" spans="1:11" x14ac:dyDescent="0.2">
      <c r="A555" s="48"/>
      <c r="B555" s="40"/>
      <c r="C555" s="37" t="s">
        <v>483</v>
      </c>
      <c r="D555" s="40"/>
      <c r="E555" s="42"/>
      <c r="F555" s="42"/>
      <c r="G555" s="75"/>
      <c r="H555" s="65"/>
      <c r="I555" s="77"/>
      <c r="J555" s="77"/>
      <c r="K555" s="87"/>
    </row>
    <row r="556" spans="1:11" x14ac:dyDescent="0.25">
      <c r="A556" s="48"/>
      <c r="B556" s="40"/>
      <c r="C556" s="38" t="s">
        <v>484</v>
      </c>
      <c r="D556" s="40"/>
      <c r="E556" s="42"/>
      <c r="F556" s="42"/>
      <c r="G556" s="75"/>
      <c r="H556" s="65"/>
      <c r="I556" s="77"/>
      <c r="J556" s="77"/>
      <c r="K556" s="87"/>
    </row>
    <row r="557" spans="1:11" x14ac:dyDescent="0.25">
      <c r="A557" s="48"/>
      <c r="B557" s="40"/>
      <c r="C557" s="38" t="s">
        <v>498</v>
      </c>
      <c r="D557" s="40"/>
      <c r="E557" s="42"/>
      <c r="F557" s="42"/>
      <c r="G557" s="75"/>
      <c r="H557" s="65"/>
      <c r="I557" s="77"/>
      <c r="J557" s="77"/>
      <c r="K557" s="87"/>
    </row>
    <row r="558" spans="1:11" x14ac:dyDescent="0.25">
      <c r="A558" s="48"/>
      <c r="B558" s="40"/>
      <c r="C558" s="38" t="s">
        <v>499</v>
      </c>
      <c r="D558" s="40"/>
      <c r="E558" s="42"/>
      <c r="F558" s="42"/>
      <c r="G558" s="75"/>
      <c r="H558" s="65"/>
      <c r="I558" s="77"/>
      <c r="J558" s="77"/>
      <c r="K558" s="87"/>
    </row>
    <row r="559" spans="1:11" x14ac:dyDescent="0.25">
      <c r="A559" s="48"/>
      <c r="B559" s="40"/>
      <c r="C559" s="38" t="s">
        <v>500</v>
      </c>
      <c r="D559" s="40"/>
      <c r="E559" s="42"/>
      <c r="F559" s="42"/>
      <c r="G559" s="75"/>
      <c r="H559" s="65"/>
      <c r="I559" s="77"/>
      <c r="J559" s="77"/>
      <c r="K559" s="87"/>
    </row>
    <row r="560" spans="1:11" x14ac:dyDescent="0.25">
      <c r="A560" s="48"/>
      <c r="B560" s="40"/>
      <c r="C560" s="38" t="s">
        <v>501</v>
      </c>
      <c r="D560" s="40"/>
      <c r="E560" s="42"/>
      <c r="F560" s="42"/>
      <c r="G560" s="75"/>
      <c r="H560" s="65"/>
      <c r="I560" s="77"/>
      <c r="J560" s="77"/>
      <c r="K560" s="87"/>
    </row>
    <row r="561" spans="1:11" x14ac:dyDescent="0.25">
      <c r="A561" s="48"/>
      <c r="B561" s="40"/>
      <c r="C561" s="38" t="s">
        <v>502</v>
      </c>
      <c r="D561" s="40"/>
      <c r="E561" s="42"/>
      <c r="F561" s="42"/>
      <c r="G561" s="75"/>
      <c r="H561" s="65"/>
      <c r="I561" s="77"/>
      <c r="J561" s="77"/>
      <c r="K561" s="87"/>
    </row>
    <row r="562" spans="1:11" ht="15" x14ac:dyDescent="0.25">
      <c r="A562" s="50" t="s">
        <v>547</v>
      </c>
      <c r="B562" s="20">
        <f>IF(D562="","",MAX($A$9:B561)+1)</f>
        <v>414</v>
      </c>
      <c r="C562" s="36" t="s">
        <v>503</v>
      </c>
      <c r="D562" s="19" t="s">
        <v>15</v>
      </c>
      <c r="E562" s="25">
        <v>5</v>
      </c>
      <c r="F562" s="40"/>
      <c r="G562" s="76"/>
      <c r="H562" s="67"/>
      <c r="I562" s="81">
        <f t="shared" ref="I562:I590" si="114">G562+(G562*H562)</f>
        <v>0</v>
      </c>
      <c r="J562" s="81">
        <f t="shared" ref="J562:J590" si="115">G562*E562</f>
        <v>0</v>
      </c>
      <c r="K562" s="89">
        <f t="shared" ref="K562:K590" si="116">I562*E562</f>
        <v>0</v>
      </c>
    </row>
    <row r="563" spans="1:11" x14ac:dyDescent="0.2">
      <c r="A563" s="48"/>
      <c r="B563" s="40"/>
      <c r="C563" s="37" t="s">
        <v>504</v>
      </c>
      <c r="D563" s="40"/>
      <c r="E563" s="42"/>
      <c r="F563" s="42"/>
      <c r="G563" s="75"/>
      <c r="H563" s="65"/>
      <c r="I563" s="77"/>
      <c r="J563" s="77"/>
      <c r="K563" s="87"/>
    </row>
    <row r="564" spans="1:11" x14ac:dyDescent="0.25">
      <c r="A564" s="48"/>
      <c r="B564" s="40"/>
      <c r="C564" s="38" t="s">
        <v>505</v>
      </c>
      <c r="D564" s="40"/>
      <c r="E564" s="42"/>
      <c r="F564" s="42"/>
      <c r="G564" s="75"/>
      <c r="H564" s="65"/>
      <c r="I564" s="77"/>
      <c r="J564" s="77"/>
      <c r="K564" s="87"/>
    </row>
    <row r="565" spans="1:11" x14ac:dyDescent="0.25">
      <c r="A565" s="48"/>
      <c r="B565" s="40"/>
      <c r="C565" s="38" t="s">
        <v>506</v>
      </c>
      <c r="D565" s="40"/>
      <c r="E565" s="42"/>
      <c r="F565" s="42"/>
      <c r="G565" s="75"/>
      <c r="H565" s="65"/>
      <c r="I565" s="77"/>
      <c r="J565" s="77"/>
      <c r="K565" s="87"/>
    </row>
    <row r="566" spans="1:11" x14ac:dyDescent="0.25">
      <c r="A566" s="48"/>
      <c r="B566" s="40"/>
      <c r="C566" s="38" t="s">
        <v>507</v>
      </c>
      <c r="D566" s="40"/>
      <c r="E566" s="42"/>
      <c r="F566" s="42"/>
      <c r="G566" s="75"/>
      <c r="H566" s="65"/>
      <c r="I566" s="77"/>
      <c r="J566" s="77"/>
      <c r="K566" s="87"/>
    </row>
    <row r="567" spans="1:11" x14ac:dyDescent="0.25">
      <c r="A567" s="48"/>
      <c r="B567" s="40"/>
      <c r="C567" s="38" t="s">
        <v>508</v>
      </c>
      <c r="D567" s="40"/>
      <c r="E567" s="42"/>
      <c r="F567" s="42"/>
      <c r="G567" s="75"/>
      <c r="H567" s="65"/>
      <c r="I567" s="77"/>
      <c r="J567" s="77"/>
      <c r="K567" s="87"/>
    </row>
    <row r="568" spans="1:11" x14ac:dyDescent="0.25">
      <c r="A568" s="48"/>
      <c r="B568" s="40"/>
      <c r="C568" s="38" t="s">
        <v>509</v>
      </c>
      <c r="D568" s="40"/>
      <c r="E568" s="42"/>
      <c r="F568" s="42"/>
      <c r="G568" s="75"/>
      <c r="H568" s="65"/>
      <c r="I568" s="77"/>
      <c r="J568" s="77"/>
      <c r="K568" s="87"/>
    </row>
    <row r="569" spans="1:11" ht="15" x14ac:dyDescent="0.25">
      <c r="A569" s="50" t="s">
        <v>547</v>
      </c>
      <c r="B569" s="20">
        <f>IF(D569="","",MAX($A$9:B568)+1)</f>
        <v>415</v>
      </c>
      <c r="C569" s="36" t="s">
        <v>510</v>
      </c>
      <c r="D569" s="19" t="s">
        <v>15</v>
      </c>
      <c r="E569" s="25">
        <v>15</v>
      </c>
      <c r="F569" s="40"/>
      <c r="G569" s="76"/>
      <c r="H569" s="67"/>
      <c r="I569" s="81">
        <f t="shared" si="114"/>
        <v>0</v>
      </c>
      <c r="J569" s="81">
        <f t="shared" si="115"/>
        <v>0</v>
      </c>
      <c r="K569" s="89">
        <f t="shared" si="116"/>
        <v>0</v>
      </c>
    </row>
    <row r="570" spans="1:11" x14ac:dyDescent="0.2">
      <c r="A570" s="48"/>
      <c r="B570" s="40"/>
      <c r="C570" s="37" t="s">
        <v>504</v>
      </c>
      <c r="D570" s="40"/>
      <c r="E570" s="42"/>
      <c r="F570" s="42"/>
      <c r="G570" s="75"/>
      <c r="H570" s="65"/>
      <c r="I570" s="77"/>
      <c r="J570" s="77"/>
      <c r="K570" s="87"/>
    </row>
    <row r="571" spans="1:11" x14ac:dyDescent="0.25">
      <c r="A571" s="48"/>
      <c r="B571" s="40"/>
      <c r="C571" s="38" t="s">
        <v>505</v>
      </c>
      <c r="D571" s="40"/>
      <c r="E571" s="42"/>
      <c r="F571" s="42"/>
      <c r="G571" s="75"/>
      <c r="H571" s="65"/>
      <c r="I571" s="77"/>
      <c r="J571" s="77"/>
      <c r="K571" s="87"/>
    </row>
    <row r="572" spans="1:11" ht="28.5" x14ac:dyDescent="0.25">
      <c r="A572" s="48"/>
      <c r="B572" s="40"/>
      <c r="C572" s="38" t="s">
        <v>511</v>
      </c>
      <c r="D572" s="40"/>
      <c r="E572" s="42"/>
      <c r="F572" s="42"/>
      <c r="G572" s="75"/>
      <c r="H572" s="65"/>
      <c r="I572" s="77"/>
      <c r="J572" s="77"/>
      <c r="K572" s="87"/>
    </row>
    <row r="573" spans="1:11" x14ac:dyDescent="0.25">
      <c r="A573" s="48"/>
      <c r="B573" s="40"/>
      <c r="C573" s="38" t="s">
        <v>512</v>
      </c>
      <c r="D573" s="40"/>
      <c r="E573" s="42"/>
      <c r="F573" s="42"/>
      <c r="G573" s="75"/>
      <c r="H573" s="65"/>
      <c r="I573" s="77"/>
      <c r="J573" s="77"/>
      <c r="K573" s="87"/>
    </row>
    <row r="574" spans="1:11" x14ac:dyDescent="0.25">
      <c r="A574" s="48"/>
      <c r="B574" s="40"/>
      <c r="C574" s="38" t="s">
        <v>513</v>
      </c>
      <c r="D574" s="40"/>
      <c r="E574" s="42"/>
      <c r="F574" s="42"/>
      <c r="G574" s="75"/>
      <c r="H574" s="65"/>
      <c r="I574" s="77"/>
      <c r="J574" s="77"/>
      <c r="K574" s="87"/>
    </row>
    <row r="575" spans="1:11" x14ac:dyDescent="0.25">
      <c r="A575" s="48"/>
      <c r="B575" s="40"/>
      <c r="C575" s="38" t="s">
        <v>514</v>
      </c>
      <c r="D575" s="40"/>
      <c r="E575" s="42"/>
      <c r="F575" s="42"/>
      <c r="G575" s="75"/>
      <c r="H575" s="65"/>
      <c r="I575" s="77"/>
      <c r="J575" s="77"/>
      <c r="K575" s="87"/>
    </row>
    <row r="576" spans="1:11" ht="15" x14ac:dyDescent="0.25">
      <c r="A576" s="50" t="s">
        <v>547</v>
      </c>
      <c r="B576" s="20">
        <f>IF(D576="","",MAX($A$9:B575)+1)</f>
        <v>416</v>
      </c>
      <c r="C576" s="36" t="s">
        <v>515</v>
      </c>
      <c r="D576" s="19" t="s">
        <v>15</v>
      </c>
      <c r="E576" s="24">
        <v>5</v>
      </c>
      <c r="F576" s="40"/>
      <c r="G576" s="76"/>
      <c r="H576" s="67"/>
      <c r="I576" s="81">
        <f t="shared" si="114"/>
        <v>0</v>
      </c>
      <c r="J576" s="81">
        <f t="shared" si="115"/>
        <v>0</v>
      </c>
      <c r="K576" s="89">
        <f t="shared" si="116"/>
        <v>0</v>
      </c>
    </row>
    <row r="577" spans="1:11" x14ac:dyDescent="0.2">
      <c r="A577" s="48"/>
      <c r="B577" s="40"/>
      <c r="C577" s="37" t="s">
        <v>504</v>
      </c>
      <c r="D577" s="40"/>
      <c r="E577" s="42"/>
      <c r="F577" s="42"/>
      <c r="G577" s="75"/>
      <c r="H577" s="65"/>
      <c r="I577" s="77"/>
      <c r="J577" s="77"/>
      <c r="K577" s="87"/>
    </row>
    <row r="578" spans="1:11" x14ac:dyDescent="0.25">
      <c r="A578" s="48"/>
      <c r="B578" s="40"/>
      <c r="C578" s="38" t="s">
        <v>505</v>
      </c>
      <c r="D578" s="40"/>
      <c r="E578" s="42"/>
      <c r="F578" s="42"/>
      <c r="G578" s="75"/>
      <c r="H578" s="65"/>
      <c r="I578" s="77"/>
      <c r="J578" s="77"/>
      <c r="K578" s="87"/>
    </row>
    <row r="579" spans="1:11" x14ac:dyDescent="0.25">
      <c r="A579" s="48"/>
      <c r="B579" s="40"/>
      <c r="C579" s="38" t="s">
        <v>516</v>
      </c>
      <c r="D579" s="40"/>
      <c r="E579" s="42"/>
      <c r="F579" s="42"/>
      <c r="G579" s="75"/>
      <c r="H579" s="65"/>
      <c r="I579" s="77"/>
      <c r="J579" s="77"/>
      <c r="K579" s="87"/>
    </row>
    <row r="580" spans="1:11" x14ac:dyDescent="0.25">
      <c r="A580" s="48"/>
      <c r="B580" s="40"/>
      <c r="C580" s="38" t="s">
        <v>517</v>
      </c>
      <c r="D580" s="40"/>
      <c r="E580" s="42"/>
      <c r="F580" s="42"/>
      <c r="G580" s="75"/>
      <c r="H580" s="65"/>
      <c r="I580" s="77"/>
      <c r="J580" s="77"/>
      <c r="K580" s="87"/>
    </row>
    <row r="581" spans="1:11" x14ac:dyDescent="0.25">
      <c r="A581" s="48"/>
      <c r="B581" s="40"/>
      <c r="C581" s="38" t="s">
        <v>518</v>
      </c>
      <c r="D581" s="40"/>
      <c r="E581" s="42"/>
      <c r="F581" s="42"/>
      <c r="G581" s="75"/>
      <c r="H581" s="65"/>
      <c r="I581" s="77"/>
      <c r="J581" s="77"/>
      <c r="K581" s="87"/>
    </row>
    <row r="582" spans="1:11" ht="15" x14ac:dyDescent="0.25">
      <c r="A582" s="48"/>
      <c r="B582" s="40"/>
      <c r="C582" s="36" t="s">
        <v>519</v>
      </c>
      <c r="D582" s="40"/>
      <c r="E582" s="42"/>
      <c r="F582" s="42"/>
      <c r="G582" s="75"/>
      <c r="H582" s="65"/>
      <c r="I582" s="77"/>
      <c r="J582" s="77"/>
      <c r="K582" s="87"/>
    </row>
    <row r="583" spans="1:11" ht="28.5" x14ac:dyDescent="0.25">
      <c r="A583" s="48"/>
      <c r="B583" s="40"/>
      <c r="C583" s="39" t="s">
        <v>520</v>
      </c>
      <c r="D583" s="40"/>
      <c r="E583" s="42"/>
      <c r="F583" s="42"/>
      <c r="G583" s="75"/>
      <c r="H583" s="65"/>
      <c r="I583" s="77"/>
      <c r="J583" s="77"/>
      <c r="K583" s="87"/>
    </row>
    <row r="584" spans="1:11" x14ac:dyDescent="0.25">
      <c r="A584" s="48"/>
      <c r="B584" s="40"/>
      <c r="C584" s="38" t="s">
        <v>505</v>
      </c>
      <c r="D584" s="40"/>
      <c r="E584" s="42"/>
      <c r="F584" s="42"/>
      <c r="G584" s="75"/>
      <c r="H584" s="65"/>
      <c r="I584" s="77"/>
      <c r="J584" s="77"/>
      <c r="K584" s="87"/>
    </row>
    <row r="585" spans="1:11" x14ac:dyDescent="0.2">
      <c r="A585" s="48"/>
      <c r="B585" s="40"/>
      <c r="C585" s="37" t="s">
        <v>521</v>
      </c>
      <c r="D585" s="40"/>
      <c r="E585" s="42"/>
      <c r="F585" s="42"/>
      <c r="G585" s="75"/>
      <c r="H585" s="65"/>
      <c r="I585" s="77"/>
      <c r="J585" s="77"/>
      <c r="K585" s="87"/>
    </row>
    <row r="586" spans="1:11" x14ac:dyDescent="0.2">
      <c r="A586" s="48"/>
      <c r="B586" s="40"/>
      <c r="C586" s="37" t="s">
        <v>522</v>
      </c>
      <c r="D586" s="40"/>
      <c r="E586" s="42"/>
      <c r="F586" s="42"/>
      <c r="G586" s="75"/>
      <c r="H586" s="65"/>
      <c r="I586" s="77"/>
      <c r="J586" s="77"/>
      <c r="K586" s="87"/>
    </row>
    <row r="587" spans="1:11" x14ac:dyDescent="0.2">
      <c r="A587" s="48"/>
      <c r="B587" s="40"/>
      <c r="C587" s="37" t="s">
        <v>523</v>
      </c>
      <c r="D587" s="40"/>
      <c r="E587" s="42"/>
      <c r="F587" s="42"/>
      <c r="G587" s="75"/>
      <c r="H587" s="65"/>
      <c r="I587" s="77"/>
      <c r="J587" s="77"/>
      <c r="K587" s="87"/>
    </row>
    <row r="588" spans="1:11" x14ac:dyDescent="0.25">
      <c r="A588" s="50" t="s">
        <v>547</v>
      </c>
      <c r="B588" s="20">
        <f>IF(D588="","",MAX($A$9:B587)+1)</f>
        <v>417</v>
      </c>
      <c r="C588" s="38" t="s">
        <v>524</v>
      </c>
      <c r="D588" s="19" t="s">
        <v>15</v>
      </c>
      <c r="E588" s="24">
        <v>5</v>
      </c>
      <c r="F588" s="40"/>
      <c r="G588" s="76"/>
      <c r="H588" s="67"/>
      <c r="I588" s="81">
        <f t="shared" si="114"/>
        <v>0</v>
      </c>
      <c r="J588" s="81">
        <f t="shared" si="115"/>
        <v>0</v>
      </c>
      <c r="K588" s="89">
        <f t="shared" si="116"/>
        <v>0</v>
      </c>
    </row>
    <row r="589" spans="1:11" x14ac:dyDescent="0.25">
      <c r="A589" s="50" t="s">
        <v>547</v>
      </c>
      <c r="B589" s="20">
        <f>IF(D589="","",MAX($A$9:B588)+1)</f>
        <v>418</v>
      </c>
      <c r="C589" s="38" t="s">
        <v>525</v>
      </c>
      <c r="D589" s="19" t="s">
        <v>15</v>
      </c>
      <c r="E589" s="24">
        <v>3</v>
      </c>
      <c r="F589" s="40"/>
      <c r="G589" s="76"/>
      <c r="H589" s="67"/>
      <c r="I589" s="81">
        <f t="shared" si="114"/>
        <v>0</v>
      </c>
      <c r="J589" s="81">
        <f t="shared" si="115"/>
        <v>0</v>
      </c>
      <c r="K589" s="89">
        <f t="shared" si="116"/>
        <v>0</v>
      </c>
    </row>
    <row r="590" spans="1:11" x14ac:dyDescent="0.25">
      <c r="A590" s="50" t="s">
        <v>547</v>
      </c>
      <c r="B590" s="20">
        <f>IF(D590="","",MAX($A$9:B589)+1)</f>
        <v>419</v>
      </c>
      <c r="C590" s="38" t="s">
        <v>526</v>
      </c>
      <c r="D590" s="19" t="s">
        <v>15</v>
      </c>
      <c r="E590" s="24">
        <v>3</v>
      </c>
      <c r="F590" s="40"/>
      <c r="G590" s="76"/>
      <c r="H590" s="67"/>
      <c r="I590" s="81">
        <f t="shared" si="114"/>
        <v>0</v>
      </c>
      <c r="J590" s="81">
        <f t="shared" si="115"/>
        <v>0</v>
      </c>
      <c r="K590" s="89">
        <f t="shared" si="116"/>
        <v>0</v>
      </c>
    </row>
    <row r="591" spans="1:11" ht="15" x14ac:dyDescent="0.25">
      <c r="A591" s="48"/>
      <c r="B591" s="40"/>
      <c r="C591" s="23" t="s">
        <v>527</v>
      </c>
      <c r="D591" s="40"/>
      <c r="E591" s="42"/>
      <c r="F591" s="42"/>
      <c r="G591" s="75"/>
      <c r="H591" s="65"/>
      <c r="I591" s="77"/>
      <c r="J591" s="77"/>
      <c r="K591" s="87"/>
    </row>
    <row r="592" spans="1:11" ht="57.75" thickBot="1" x14ac:dyDescent="0.3">
      <c r="A592" s="51" t="s">
        <v>547</v>
      </c>
      <c r="B592" s="52">
        <f>IF(D592="","",MAX($A$9:B591)+1)</f>
        <v>420</v>
      </c>
      <c r="C592" s="53" t="s">
        <v>528</v>
      </c>
      <c r="D592" s="54" t="s">
        <v>15</v>
      </c>
      <c r="E592" s="55">
        <v>5</v>
      </c>
      <c r="F592" s="56"/>
      <c r="G592" s="78"/>
      <c r="H592" s="69"/>
      <c r="I592" s="82">
        <f t="shared" ref="I592" si="117">G592+(G592*H592)</f>
        <v>0</v>
      </c>
      <c r="J592" s="82">
        <f t="shared" ref="J592" si="118">G592*E592</f>
        <v>0</v>
      </c>
      <c r="K592" s="90">
        <f t="shared" ref="K592" si="119">I592*E592</f>
        <v>0</v>
      </c>
    </row>
    <row r="593" spans="1:11" ht="15" thickBot="1" x14ac:dyDescent="0.3">
      <c r="A593" s="47"/>
      <c r="B593" s="94" t="str">
        <f>IF(D593="","",MAX($A$9:B592)+1)</f>
        <v/>
      </c>
      <c r="C593" s="15"/>
      <c r="D593" s="47"/>
      <c r="E593" s="14"/>
      <c r="F593" s="14"/>
      <c r="G593" s="79"/>
      <c r="H593" s="70"/>
      <c r="I593" s="79"/>
      <c r="J593" s="80"/>
      <c r="K593" s="80"/>
    </row>
    <row r="594" spans="1:11" ht="15.75" thickBot="1" x14ac:dyDescent="0.3">
      <c r="A594" s="47"/>
      <c r="B594" s="94"/>
      <c r="C594" s="15"/>
      <c r="D594" s="47"/>
      <c r="E594" s="14"/>
      <c r="F594" s="14"/>
      <c r="G594" s="79"/>
      <c r="H594" s="70"/>
      <c r="I594" s="79"/>
      <c r="J594" s="84" t="s">
        <v>565</v>
      </c>
      <c r="K594" s="84" t="s">
        <v>566</v>
      </c>
    </row>
    <row r="595" spans="1:11" ht="15" thickBot="1" x14ac:dyDescent="0.3">
      <c r="D595" s="44"/>
      <c r="E595" s="45"/>
      <c r="F595" s="45"/>
      <c r="G595" s="80"/>
      <c r="I595" s="80"/>
      <c r="J595" s="85">
        <f>SUM(J9:J592)</f>
        <v>0</v>
      </c>
      <c r="K595" s="91">
        <f>SUM(K9:K592)</f>
        <v>0</v>
      </c>
    </row>
  </sheetData>
  <sheetProtection selectLockedCells="1" selectUnlockedCells="1"/>
  <autoFilter ref="A8:K595" xr:uid="{00000000-0001-0000-0000-000000000000}"/>
  <mergeCells count="4">
    <mergeCell ref="A6:K6"/>
    <mergeCell ref="A2:K2"/>
    <mergeCell ref="A3:K3"/>
    <mergeCell ref="A4:K4"/>
  </mergeCells>
  <pageMargins left="0.27559055118110237" right="0.31496062992125984" top="0.27559055118110237" bottom="0.47244094488188981" header="0.51181102362204722" footer="0.27559055118110237"/>
  <pageSetup paperSize="9" scale="56" firstPageNumber="8" fitToHeight="0" orientation="landscape" useFirstPageNumber="1" r:id="rId1"/>
  <headerFooter alignWithMargins="0">
    <oddFooter>&amp;C&amp;"Arial,Normal"&amp;10&amp;P</oddFooter>
  </headerFooter>
  <rowBreaks count="7" manualBreakCount="7">
    <brk id="86" max="16383" man="1"/>
    <brk id="191" max="16383" man="1"/>
    <brk id="258" max="16383" man="1"/>
    <brk id="291" max="16383" man="1"/>
    <brk id="364" max="16383" man="1"/>
    <brk id="405" max="16383" man="1"/>
    <brk id="49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 </vt:lpstr>
      <vt:lpstr>LOT 1_BPU-DQE Elec </vt:lpstr>
      <vt:lpstr>'LOT 1_BPU-DQE Elec '!Zone_d_impression</vt:lpstr>
      <vt:lpstr>'Page de garde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2025-11-14T10:41:36Z</dcterms:created>
  <dcterms:modified xsi:type="dcterms:W3CDTF">2025-11-14T10:41:57Z</dcterms:modified>
</cp:coreProperties>
</file>